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令和4年度卓球協会\実業団リーグ関係\"/>
    </mc:Choice>
  </mc:AlternateContent>
  <bookViews>
    <workbookView xWindow="-120" yWindow="-120" windowWidth="20730" windowHeight="11160" firstSheet="1" activeTab="1"/>
  </bookViews>
  <sheets>
    <sheet name="リスト" sheetId="4" state="hidden" r:id="rId1"/>
    <sheet name="登録用紙" sheetId="1" r:id="rId2"/>
    <sheet name="春季申込" sheetId="2" r:id="rId3"/>
    <sheet name="春季申込 手書き用" sheetId="5" r:id="rId4"/>
    <sheet name="秋季申込" sheetId="7" r:id="rId5"/>
    <sheet name="秋季申込 手書き用" sheetId="6" r:id="rId6"/>
  </sheets>
  <definedNames>
    <definedName name="_xlnm.Print_Titles" localSheetId="4">秋季申込!$1:$13</definedName>
    <definedName name="_xlnm.Print_Titles" localSheetId="5">'秋季申込 手書き用'!$1:$13</definedName>
    <definedName name="_xlnm.Print_Titles" localSheetId="2">春季申込!$1:$13</definedName>
    <definedName name="_xlnm.Print_Titles" localSheetId="3">'春季申込 手書き用'!$1:$13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58" i="7" l="1"/>
  <c r="D47" i="7"/>
  <c r="D36" i="7"/>
  <c r="D25" i="7"/>
  <c r="D58" i="2"/>
  <c r="D47" i="2"/>
  <c r="D36" i="2"/>
  <c r="D25" i="2"/>
  <c r="D14" i="7" l="1"/>
  <c r="F67" i="7" l="1"/>
  <c r="E67" i="7"/>
  <c r="D67" i="7"/>
  <c r="F66" i="7"/>
  <c r="E66" i="7"/>
  <c r="D66" i="7"/>
  <c r="F65" i="7"/>
  <c r="E65" i="7"/>
  <c r="D65" i="7"/>
  <c r="F64" i="7"/>
  <c r="E64" i="7"/>
  <c r="D64" i="7"/>
  <c r="F63" i="7"/>
  <c r="E63" i="7"/>
  <c r="D63" i="7"/>
  <c r="F62" i="7"/>
  <c r="E62" i="7"/>
  <c r="D62" i="7"/>
  <c r="F61" i="7"/>
  <c r="E61" i="7"/>
  <c r="D61" i="7"/>
  <c r="F56" i="7"/>
  <c r="E56" i="7"/>
  <c r="D56" i="7"/>
  <c r="F55" i="7"/>
  <c r="E55" i="7"/>
  <c r="D55" i="7"/>
  <c r="F54" i="7"/>
  <c r="E54" i="7"/>
  <c r="D54" i="7"/>
  <c r="F53" i="7"/>
  <c r="E53" i="7"/>
  <c r="D53" i="7"/>
  <c r="F52" i="7"/>
  <c r="E52" i="7"/>
  <c r="D52" i="7"/>
  <c r="F51" i="7"/>
  <c r="E51" i="7"/>
  <c r="D51" i="7"/>
  <c r="F50" i="7"/>
  <c r="E50" i="7"/>
  <c r="D50" i="7"/>
  <c r="F45" i="7"/>
  <c r="E45" i="7"/>
  <c r="D45" i="7"/>
  <c r="F44" i="7"/>
  <c r="E44" i="7"/>
  <c r="D44" i="7"/>
  <c r="F43" i="7"/>
  <c r="E43" i="7"/>
  <c r="D43" i="7"/>
  <c r="F42" i="7"/>
  <c r="E42" i="7"/>
  <c r="D42" i="7"/>
  <c r="F41" i="7"/>
  <c r="E41" i="7"/>
  <c r="D41" i="7"/>
  <c r="F40" i="7"/>
  <c r="E40" i="7"/>
  <c r="D40" i="7"/>
  <c r="F39" i="7"/>
  <c r="E39" i="7"/>
  <c r="D39" i="7"/>
  <c r="F34" i="7"/>
  <c r="E34" i="7"/>
  <c r="D34" i="7"/>
  <c r="F33" i="7"/>
  <c r="E33" i="7"/>
  <c r="D33" i="7"/>
  <c r="F32" i="7"/>
  <c r="E32" i="7"/>
  <c r="D32" i="7"/>
  <c r="F31" i="7"/>
  <c r="E31" i="7"/>
  <c r="D31" i="7"/>
  <c r="F30" i="7"/>
  <c r="E30" i="7"/>
  <c r="D30" i="7"/>
  <c r="F29" i="7"/>
  <c r="E29" i="7"/>
  <c r="D29" i="7"/>
  <c r="F28" i="7"/>
  <c r="E28" i="7"/>
  <c r="D28" i="7"/>
  <c r="F23" i="7"/>
  <c r="E23" i="7"/>
  <c r="D23" i="7"/>
  <c r="F22" i="7"/>
  <c r="E22" i="7"/>
  <c r="D22" i="7"/>
  <c r="F21" i="7"/>
  <c r="E21" i="7"/>
  <c r="D21" i="7"/>
  <c r="F20" i="7"/>
  <c r="E20" i="7"/>
  <c r="D20" i="7"/>
  <c r="F19" i="7"/>
  <c r="E19" i="7"/>
  <c r="D19" i="7"/>
  <c r="F18" i="7"/>
  <c r="E18" i="7"/>
  <c r="D18" i="7"/>
  <c r="F17" i="7"/>
  <c r="E17" i="7"/>
  <c r="D17" i="7"/>
  <c r="F11" i="7"/>
  <c r="D62" i="2"/>
  <c r="E62" i="2"/>
  <c r="F62" i="2"/>
  <c r="D63" i="2"/>
  <c r="E63" i="2"/>
  <c r="F63" i="2"/>
  <c r="D64" i="2"/>
  <c r="E64" i="2"/>
  <c r="F64" i="2"/>
  <c r="D65" i="2"/>
  <c r="E65" i="2"/>
  <c r="F65" i="2"/>
  <c r="D66" i="2"/>
  <c r="E66" i="2"/>
  <c r="F66" i="2"/>
  <c r="D67" i="2"/>
  <c r="E67" i="2"/>
  <c r="F67" i="2"/>
  <c r="F61" i="2"/>
  <c r="E61" i="2"/>
  <c r="D61" i="2"/>
  <c r="D51" i="2"/>
  <c r="E51" i="2"/>
  <c r="F51" i="2"/>
  <c r="D52" i="2"/>
  <c r="E52" i="2"/>
  <c r="F52" i="2"/>
  <c r="D53" i="2"/>
  <c r="E53" i="2"/>
  <c r="F53" i="2"/>
  <c r="D54" i="2"/>
  <c r="E54" i="2"/>
  <c r="F54" i="2"/>
  <c r="D55" i="2"/>
  <c r="E55" i="2"/>
  <c r="F55" i="2"/>
  <c r="D56" i="2"/>
  <c r="E56" i="2"/>
  <c r="F56" i="2"/>
  <c r="F50" i="2"/>
  <c r="E50" i="2"/>
  <c r="D50" i="2"/>
  <c r="D40" i="2"/>
  <c r="E40" i="2"/>
  <c r="F40" i="2"/>
  <c r="D41" i="2"/>
  <c r="E41" i="2"/>
  <c r="F41" i="2"/>
  <c r="D42" i="2"/>
  <c r="E42" i="2"/>
  <c r="F42" i="2"/>
  <c r="D43" i="2"/>
  <c r="E43" i="2"/>
  <c r="F43" i="2"/>
  <c r="D44" i="2"/>
  <c r="E44" i="2"/>
  <c r="F44" i="2"/>
  <c r="D45" i="2"/>
  <c r="E45" i="2"/>
  <c r="F45" i="2"/>
  <c r="F39" i="2"/>
  <c r="E39" i="2"/>
  <c r="D39" i="2"/>
  <c r="D29" i="2"/>
  <c r="E29" i="2"/>
  <c r="F29" i="2"/>
  <c r="D30" i="2"/>
  <c r="E30" i="2"/>
  <c r="F30" i="2"/>
  <c r="D31" i="2"/>
  <c r="E31" i="2"/>
  <c r="F31" i="2"/>
  <c r="D32" i="2"/>
  <c r="E32" i="2"/>
  <c r="F32" i="2"/>
  <c r="D33" i="2"/>
  <c r="E33" i="2"/>
  <c r="F33" i="2"/>
  <c r="D34" i="2"/>
  <c r="E34" i="2"/>
  <c r="F34" i="2"/>
  <c r="F28" i="2"/>
  <c r="E28" i="2"/>
  <c r="D28" i="2"/>
  <c r="D18" i="2"/>
  <c r="E18" i="2"/>
  <c r="F18" i="2"/>
  <c r="D19" i="2"/>
  <c r="E19" i="2"/>
  <c r="F19" i="2"/>
  <c r="D20" i="2"/>
  <c r="E20" i="2"/>
  <c r="F20" i="2"/>
  <c r="D21" i="2"/>
  <c r="E21" i="2"/>
  <c r="F21" i="2"/>
  <c r="D22" i="2"/>
  <c r="E22" i="2"/>
  <c r="F22" i="2"/>
  <c r="D23" i="2"/>
  <c r="E23" i="2"/>
  <c r="F23" i="2"/>
  <c r="F17" i="2"/>
  <c r="E17" i="2"/>
  <c r="D17" i="2"/>
  <c r="F11" i="6"/>
  <c r="F11" i="5"/>
  <c r="D14" i="2"/>
  <c r="F11" i="2"/>
</calcChain>
</file>

<file path=xl/comments1.xml><?xml version="1.0" encoding="utf-8"?>
<comments xmlns="http://schemas.openxmlformats.org/spreadsheetml/2006/main">
  <authors>
    <author>Reiji Ohsawa</author>
  </authors>
  <commentList>
    <comment ref="D63" authorId="0" shapeId="0">
      <text>
        <r>
          <rPr>
            <sz val="9"/>
            <color indexed="81"/>
            <rFont val="MS P ゴシック"/>
            <family val="3"/>
            <charset val="128"/>
          </rPr>
          <t>監督登録のみ
男の登録ができます</t>
        </r>
      </text>
    </comment>
  </commentList>
</comments>
</file>

<file path=xl/comments2.xml><?xml version="1.0" encoding="utf-8"?>
<comments xmlns="http://schemas.openxmlformats.org/spreadsheetml/2006/main">
  <authors>
    <author>Reiji Ohsawa</author>
  </authors>
  <commentList>
    <comment ref="C14" authorId="0" shapeId="0">
      <text>
        <r>
          <rPr>
            <sz val="9"/>
            <color indexed="81"/>
            <rFont val="HG丸ｺﾞｼｯｸM-PRO"/>
            <family val="3"/>
            <charset val="128"/>
          </rPr>
          <t>男女の区分を入力して下さい</t>
        </r>
      </text>
    </comment>
    <comment ref="G14" authorId="0" shapeId="0">
      <text>
        <r>
          <rPr>
            <sz val="9"/>
            <color indexed="81"/>
            <rFont val="HG丸ｺﾞｼｯｸM-PRO"/>
            <family val="3"/>
            <charset val="128"/>
          </rPr>
          <t>複数チームが参加する場合、
Ａ・Ｂ・Ｃ・Ｄ・Ｅを
入力して下さい</t>
        </r>
      </text>
    </comment>
    <comment ref="C25" authorId="0" shapeId="0">
      <text>
        <r>
          <rPr>
            <sz val="9"/>
            <color indexed="81"/>
            <rFont val="HG丸ｺﾞｼｯｸM-PRO"/>
            <family val="3"/>
            <charset val="128"/>
          </rPr>
          <t>男女の区分を入力して下さい</t>
        </r>
      </text>
    </comment>
    <comment ref="G25" authorId="0" shapeId="0">
      <text>
        <r>
          <rPr>
            <sz val="9"/>
            <color indexed="81"/>
            <rFont val="HG丸ｺﾞｼｯｸM-PRO"/>
            <family val="3"/>
            <charset val="128"/>
          </rPr>
          <t>複数チームが参加する場合、
Ａ・Ｂ・Ｃ・Ｄ・Ｅを
入力して下さい</t>
        </r>
      </text>
    </comment>
    <comment ref="C36" authorId="0" shapeId="0">
      <text>
        <r>
          <rPr>
            <sz val="9"/>
            <color indexed="81"/>
            <rFont val="HG丸ｺﾞｼｯｸM-PRO"/>
            <family val="3"/>
            <charset val="128"/>
          </rPr>
          <t>男女の区分を入力して下さい</t>
        </r>
      </text>
    </comment>
    <comment ref="G36" authorId="0" shapeId="0">
      <text>
        <r>
          <rPr>
            <sz val="9"/>
            <color indexed="81"/>
            <rFont val="HG丸ｺﾞｼｯｸM-PRO"/>
            <family val="3"/>
            <charset val="128"/>
          </rPr>
          <t>複数チームが参加する場合、
Ａ・Ｂ・Ｃ・Ｄ・Ｅを
入力して下さい</t>
        </r>
      </text>
    </comment>
    <comment ref="C47" authorId="0" shapeId="0">
      <text>
        <r>
          <rPr>
            <sz val="9"/>
            <color indexed="81"/>
            <rFont val="HG丸ｺﾞｼｯｸM-PRO"/>
            <family val="3"/>
            <charset val="128"/>
          </rPr>
          <t>男女の区分を入力して下さい</t>
        </r>
      </text>
    </comment>
    <comment ref="G47" authorId="0" shapeId="0">
      <text>
        <r>
          <rPr>
            <sz val="9"/>
            <color indexed="81"/>
            <rFont val="HG丸ｺﾞｼｯｸM-PRO"/>
            <family val="3"/>
            <charset val="128"/>
          </rPr>
          <t>複数チームが参加する場合、
Ａ・Ｂ・Ｃ・Ｄ・Ｅを
入力して下さい</t>
        </r>
      </text>
    </comment>
    <comment ref="C58" authorId="0" shapeId="0">
      <text>
        <r>
          <rPr>
            <sz val="9"/>
            <color indexed="81"/>
            <rFont val="HG丸ｺﾞｼｯｸM-PRO"/>
            <family val="3"/>
            <charset val="128"/>
          </rPr>
          <t>男女の区分を入力して下さい</t>
        </r>
      </text>
    </comment>
    <comment ref="G58" authorId="0" shapeId="0">
      <text>
        <r>
          <rPr>
            <sz val="9"/>
            <color indexed="81"/>
            <rFont val="HG丸ｺﾞｼｯｸM-PRO"/>
            <family val="3"/>
            <charset val="128"/>
          </rPr>
          <t>複数チームが参加する場合、
Ａ・Ｂ・Ｃ・Ｄ・Ｅを
入力して下さい</t>
        </r>
      </text>
    </comment>
  </commentList>
</comments>
</file>

<file path=xl/comments3.xml><?xml version="1.0" encoding="utf-8"?>
<comments xmlns="http://schemas.openxmlformats.org/spreadsheetml/2006/main">
  <authors>
    <author>Reiji Ohsawa</author>
  </authors>
  <commentList>
    <comment ref="C14" authorId="0" shapeId="0">
      <text>
        <r>
          <rPr>
            <sz val="9"/>
            <color indexed="81"/>
            <rFont val="HG丸ｺﾞｼｯｸM-PRO"/>
            <family val="3"/>
            <charset val="128"/>
          </rPr>
          <t>男女の区分を入力して下さい</t>
        </r>
      </text>
    </comment>
    <comment ref="G14" authorId="0" shapeId="0">
      <text>
        <r>
          <rPr>
            <sz val="9"/>
            <color indexed="81"/>
            <rFont val="HG丸ｺﾞｼｯｸM-PRO"/>
            <family val="3"/>
            <charset val="128"/>
          </rPr>
          <t>複数チームが参加する場合、
Ａ・Ｂ・Ｃ・Ｄ・Ｅを
入力して下さい</t>
        </r>
      </text>
    </comment>
    <comment ref="C25" authorId="0" shapeId="0">
      <text>
        <r>
          <rPr>
            <sz val="9"/>
            <color indexed="81"/>
            <rFont val="HG丸ｺﾞｼｯｸM-PRO"/>
            <family val="3"/>
            <charset val="128"/>
          </rPr>
          <t>男女の区分を入力して下さい</t>
        </r>
      </text>
    </comment>
    <comment ref="G25" authorId="0" shapeId="0">
      <text>
        <r>
          <rPr>
            <sz val="9"/>
            <color indexed="81"/>
            <rFont val="HG丸ｺﾞｼｯｸM-PRO"/>
            <family val="3"/>
            <charset val="128"/>
          </rPr>
          <t>複数チームが参加する場合、
Ａ・Ｂ・Ｃ・Ｄ・Ｅを
入力して下さい</t>
        </r>
      </text>
    </comment>
    <comment ref="C36" authorId="0" shapeId="0">
      <text>
        <r>
          <rPr>
            <sz val="9"/>
            <color indexed="81"/>
            <rFont val="HG丸ｺﾞｼｯｸM-PRO"/>
            <family val="3"/>
            <charset val="128"/>
          </rPr>
          <t>男女の区分を入力して下さい</t>
        </r>
      </text>
    </comment>
    <comment ref="G36" authorId="0" shapeId="0">
      <text>
        <r>
          <rPr>
            <sz val="9"/>
            <color indexed="81"/>
            <rFont val="HG丸ｺﾞｼｯｸM-PRO"/>
            <family val="3"/>
            <charset val="128"/>
          </rPr>
          <t>複数チームが参加する場合、
Ａ・Ｂ・Ｃ・Ｄ・Ｅを
入力して下さい</t>
        </r>
      </text>
    </comment>
    <comment ref="C47" authorId="0" shapeId="0">
      <text>
        <r>
          <rPr>
            <sz val="9"/>
            <color indexed="81"/>
            <rFont val="HG丸ｺﾞｼｯｸM-PRO"/>
            <family val="3"/>
            <charset val="128"/>
          </rPr>
          <t>男女の区分を入力して下さい</t>
        </r>
      </text>
    </comment>
    <comment ref="G47" authorId="0" shapeId="0">
      <text>
        <r>
          <rPr>
            <sz val="9"/>
            <color indexed="81"/>
            <rFont val="HG丸ｺﾞｼｯｸM-PRO"/>
            <family val="3"/>
            <charset val="128"/>
          </rPr>
          <t>複数チームが参加する場合、
Ａ・Ｂ・Ｃ・Ｄ・Ｅを
入力して下さい</t>
        </r>
      </text>
    </comment>
    <comment ref="C58" authorId="0" shapeId="0">
      <text>
        <r>
          <rPr>
            <sz val="9"/>
            <color indexed="81"/>
            <rFont val="HG丸ｺﾞｼｯｸM-PRO"/>
            <family val="3"/>
            <charset val="128"/>
          </rPr>
          <t>男女の区分を入力して下さい</t>
        </r>
      </text>
    </comment>
    <comment ref="G58" authorId="0" shapeId="0">
      <text>
        <r>
          <rPr>
            <sz val="9"/>
            <color indexed="81"/>
            <rFont val="HG丸ｺﾞｼｯｸM-PRO"/>
            <family val="3"/>
            <charset val="128"/>
          </rPr>
          <t>複数チームが参加する場合、
Ａ・Ｂ・Ｃ・Ｄ・Ｅを
入力して下さい</t>
        </r>
      </text>
    </comment>
  </commentList>
</comments>
</file>

<file path=xl/sharedStrings.xml><?xml version="1.0" encoding="utf-8"?>
<sst xmlns="http://schemas.openxmlformats.org/spreadsheetml/2006/main" count="545" uniqueCount="77">
  <si>
    <t>岩手県実業団リーグ参加選手登録用紙</t>
    <rPh sb="0" eb="6">
      <t>イワテケンジツギョウダン</t>
    </rPh>
    <rPh sb="9" eb="17">
      <t>サンカセンシュトウロクヨウシ</t>
    </rPh>
    <phoneticPr fontId="1"/>
  </si>
  <si>
    <t>№</t>
    <phoneticPr fontId="1"/>
  </si>
  <si>
    <t>Ａ</t>
    <phoneticPr fontId="1"/>
  </si>
  <si>
    <t>Ｂ</t>
    <phoneticPr fontId="1"/>
  </si>
  <si>
    <t>Ｃ</t>
    <phoneticPr fontId="1"/>
  </si>
  <si>
    <t>Ｄ</t>
    <phoneticPr fontId="1"/>
  </si>
  <si>
    <t>Ｅ</t>
    <phoneticPr fontId="1"/>
  </si>
  <si>
    <t>Ｆ</t>
    <phoneticPr fontId="1"/>
  </si>
  <si>
    <t>区分</t>
    <rPh sb="0" eb="2">
      <t>クブン</t>
    </rPh>
    <phoneticPr fontId="1"/>
  </si>
  <si>
    <t>男・女</t>
    <rPh sb="0" eb="1">
      <t>オトコ</t>
    </rPh>
    <rPh sb="2" eb="3">
      <t>オンナ</t>
    </rPh>
    <phoneticPr fontId="1"/>
  </si>
  <si>
    <t>選　　手　　名</t>
    <rPh sb="0" eb="1">
      <t>セン</t>
    </rPh>
    <rPh sb="3" eb="4">
      <t>テ</t>
    </rPh>
    <rPh sb="6" eb="7">
      <t>ナ</t>
    </rPh>
    <phoneticPr fontId="1"/>
  </si>
  <si>
    <t>連　絡　先</t>
    <rPh sb="0" eb="1">
      <t>レン</t>
    </rPh>
    <rPh sb="2" eb="3">
      <t>ラク</t>
    </rPh>
    <rPh sb="4" eb="5">
      <t>サキ</t>
    </rPh>
    <phoneticPr fontId="1"/>
  </si>
  <si>
    <t>岩手県実業団卓球リーグ(春季)大会申込書</t>
    <rPh sb="0" eb="3">
      <t>イワテケン</t>
    </rPh>
    <rPh sb="3" eb="6">
      <t>ジツギョウダン</t>
    </rPh>
    <rPh sb="6" eb="8">
      <t>タッキュウ</t>
    </rPh>
    <rPh sb="12" eb="14">
      <t>シュンキ</t>
    </rPh>
    <rPh sb="15" eb="17">
      <t>タイカイ</t>
    </rPh>
    <rPh sb="17" eb="20">
      <t>モウシコミショ</t>
    </rPh>
    <phoneticPr fontId="1"/>
  </si>
  <si>
    <t>監督・選手</t>
    <rPh sb="0" eb="2">
      <t>カントク</t>
    </rPh>
    <rPh sb="3" eb="5">
      <t>センシュ</t>
    </rPh>
    <phoneticPr fontId="1"/>
  </si>
  <si>
    <t>登録年月日：</t>
    <rPh sb="0" eb="2">
      <t>トウロク</t>
    </rPh>
    <rPh sb="2" eb="5">
      <t>ネンガッピ</t>
    </rPh>
    <phoneticPr fontId="1"/>
  </si>
  <si>
    <t>実業団チーム名：</t>
    <rPh sb="0" eb="3">
      <t>ジツギョウダン</t>
    </rPh>
    <rPh sb="6" eb="7">
      <t>メイ</t>
    </rPh>
    <phoneticPr fontId="1"/>
  </si>
  <si>
    <t>登録住所：</t>
    <rPh sb="0" eb="2">
      <t>トウロク</t>
    </rPh>
    <rPh sb="2" eb="4">
      <t>ジュウショ</t>
    </rPh>
    <phoneticPr fontId="1"/>
  </si>
  <si>
    <t>大会要項送付先：</t>
    <rPh sb="0" eb="4">
      <t>タイカイヨウコウ</t>
    </rPh>
    <rPh sb="4" eb="7">
      <t>ソウフサキ</t>
    </rPh>
    <phoneticPr fontId="1"/>
  </si>
  <si>
    <t>申込代表者名：</t>
    <rPh sb="0" eb="6">
      <t>モウシコミダイヒョウシャメイ</t>
    </rPh>
    <phoneticPr fontId="1"/>
  </si>
  <si>
    <t>監督</t>
    <rPh sb="0" eb="2">
      <t>カントク</t>
    </rPh>
    <phoneticPr fontId="1"/>
  </si>
  <si>
    <t>男女区分</t>
    <rPh sb="0" eb="2">
      <t>ダンジョ</t>
    </rPh>
    <rPh sb="2" eb="4">
      <t>クブン</t>
    </rPh>
    <phoneticPr fontId="1"/>
  </si>
  <si>
    <t>-　　　　　-</t>
  </si>
  <si>
    <t>-　　　　　-</t>
    <phoneticPr fontId="1"/>
  </si>
  <si>
    <t>登録№</t>
    <rPh sb="0" eb="2">
      <t>トウロク</t>
    </rPh>
    <phoneticPr fontId="1"/>
  </si>
  <si>
    <t>令和　　　年　　　月　　　日</t>
    <rPh sb="0" eb="2">
      <t>レイワ</t>
    </rPh>
    <rPh sb="5" eb="6">
      <t>ネン</t>
    </rPh>
    <rPh sb="9" eb="10">
      <t>ガツ</t>
    </rPh>
    <rPh sb="13" eb="14">
      <t>ニチ</t>
    </rPh>
    <phoneticPr fontId="1"/>
  </si>
  <si>
    <t>登録上の注意</t>
    <rPh sb="0" eb="3">
      <t>トウロクジョウ</t>
    </rPh>
    <rPh sb="4" eb="6">
      <t>チュウイ</t>
    </rPh>
    <phoneticPr fontId="1"/>
  </si>
  <si>
    <t>住　　　　所</t>
    <rPh sb="0" eb="1">
      <t>ジュウ</t>
    </rPh>
    <rPh sb="5" eb="6">
      <t>ショ</t>
    </rPh>
    <phoneticPr fontId="1"/>
  </si>
  <si>
    <t>男・女</t>
    <rPh sb="0" eb="1">
      <t>オトコ</t>
    </rPh>
    <rPh sb="2" eb="3">
      <t>オンナ</t>
    </rPh>
    <phoneticPr fontId="1"/>
  </si>
  <si>
    <t>申込年月日：</t>
    <rPh sb="0" eb="5">
      <t>モウシコミネンガッピ</t>
    </rPh>
    <phoneticPr fontId="1"/>
  </si>
  <si>
    <t>チーム名：</t>
    <rPh sb="3" eb="4">
      <t>メイ</t>
    </rPh>
    <phoneticPr fontId="1"/>
  </si>
  <si>
    <t>申込責任者：</t>
    <rPh sb="0" eb="5">
      <t>モウシコミセキニンシャ</t>
    </rPh>
    <phoneticPr fontId="1"/>
  </si>
  <si>
    <t>連絡先：</t>
    <rPh sb="0" eb="3">
      <t>レンラクサキ</t>
    </rPh>
    <phoneticPr fontId="1"/>
  </si>
  <si>
    <t>参加料：</t>
    <rPh sb="0" eb="3">
      <t>サンカリョウ</t>
    </rPh>
    <phoneticPr fontId="1"/>
  </si>
  <si>
    <t>チーム</t>
    <phoneticPr fontId="1"/>
  </si>
  <si>
    <t>年代</t>
    <rPh sb="0" eb="2">
      <t>ネンダイ</t>
    </rPh>
    <phoneticPr fontId="1"/>
  </si>
  <si>
    <t>Ａチーム</t>
    <phoneticPr fontId="1"/>
  </si>
  <si>
    <t>男子：</t>
    <rPh sb="0" eb="2">
      <t>ダンシ</t>
    </rPh>
    <phoneticPr fontId="1"/>
  </si>
  <si>
    <t>Ｂチーム</t>
    <phoneticPr fontId="1"/>
  </si>
  <si>
    <t>Ｃチーム</t>
    <phoneticPr fontId="1"/>
  </si>
  <si>
    <t>Ｄチーム</t>
    <phoneticPr fontId="1"/>
  </si>
  <si>
    <t>Ｅチーム</t>
    <phoneticPr fontId="1"/>
  </si>
  <si>
    <t>円</t>
    <rPh sb="0" eb="1">
      <t>エン</t>
    </rPh>
    <phoneticPr fontId="1"/>
  </si>
  <si>
    <t>令和　　　年　　　月　　　日</t>
    <rPh sb="0" eb="2">
      <t>レイワ</t>
    </rPh>
    <rPh sb="5" eb="6">
      <t>トシ</t>
    </rPh>
    <rPh sb="9" eb="10">
      <t>ガツ</t>
    </rPh>
    <rPh sb="13" eb="14">
      <t>ニチ</t>
    </rPh>
    <phoneticPr fontId="1"/>
  </si>
  <si>
    <t>連絡対応時間帯：　　　　時頃</t>
    <rPh sb="0" eb="7">
      <t>レンラクタイオウジカンタイ</t>
    </rPh>
    <rPh sb="12" eb="13">
      <t>ジ</t>
    </rPh>
    <rPh sb="13" eb="14">
      <t>コロ</t>
    </rPh>
    <phoneticPr fontId="1"/>
  </si>
  <si>
    <t>―　　　　　　　―</t>
    <phoneticPr fontId="1"/>
  </si>
  <si>
    <t>選手</t>
    <rPh sb="0" eb="2">
      <t>センシュ</t>
    </rPh>
    <phoneticPr fontId="1"/>
  </si>
  <si>
    <t>女子：</t>
    <rPh sb="0" eb="2">
      <t>ジョシ</t>
    </rPh>
    <phoneticPr fontId="1"/>
  </si>
  <si>
    <t>-　　　　　　-</t>
    <phoneticPr fontId="1"/>
  </si>
  <si>
    <t>対応時間帯：　　　　　時頃</t>
    <rPh sb="0" eb="5">
      <t>タイオウジカンタイ</t>
    </rPh>
    <rPh sb="11" eb="12">
      <t>ジ</t>
    </rPh>
    <rPh sb="12" eb="13">
      <t>コロ</t>
    </rPh>
    <phoneticPr fontId="1"/>
  </si>
  <si>
    <t>１．岩手県内に住む方のみ登録できます</t>
    <rPh sb="2" eb="6">
      <t>イワテケンナイ</t>
    </rPh>
    <rPh sb="7" eb="8">
      <t>ス</t>
    </rPh>
    <rPh sb="9" eb="10">
      <t>カタ</t>
    </rPh>
    <rPh sb="12" eb="14">
      <t>トウロク</t>
    </rPh>
    <phoneticPr fontId="1"/>
  </si>
  <si>
    <t>５．住所欄は、郵便番号で変換するところ迄で可能とし、番地等は省略しても構いません</t>
    <rPh sb="2" eb="4">
      <t>ジュウショ</t>
    </rPh>
    <rPh sb="4" eb="5">
      <t>ラン</t>
    </rPh>
    <rPh sb="7" eb="11">
      <t>ユウビンバンゴウ</t>
    </rPh>
    <rPh sb="12" eb="14">
      <t>ヘンカン</t>
    </rPh>
    <rPh sb="19" eb="20">
      <t>マデ</t>
    </rPh>
    <rPh sb="21" eb="23">
      <t>カノウ</t>
    </rPh>
    <rPh sb="26" eb="29">
      <t>バンチトウ</t>
    </rPh>
    <rPh sb="30" eb="32">
      <t>ショウリャク</t>
    </rPh>
    <rPh sb="35" eb="36">
      <t>カマ</t>
    </rPh>
    <phoneticPr fontId="1"/>
  </si>
  <si>
    <t>３．登録住所欄は、事業所の住所を記入お願いします</t>
    <rPh sb="2" eb="4">
      <t>トウロク</t>
    </rPh>
    <rPh sb="4" eb="6">
      <t>ジュウショ</t>
    </rPh>
    <rPh sb="6" eb="7">
      <t>ラン</t>
    </rPh>
    <rPh sb="9" eb="12">
      <t>ジギョウショ</t>
    </rPh>
    <rPh sb="13" eb="15">
      <t>ジュウショ</t>
    </rPh>
    <rPh sb="16" eb="18">
      <t>キニュウ</t>
    </rPh>
    <rPh sb="19" eb="20">
      <t>ネガ</t>
    </rPh>
    <phoneticPr fontId="1"/>
  </si>
  <si>
    <t>４．選手名欄は、苗字と名前の間を空けて記入お願いします</t>
    <rPh sb="2" eb="5">
      <t>センシュメイ</t>
    </rPh>
    <rPh sb="5" eb="6">
      <t>ラン</t>
    </rPh>
    <rPh sb="8" eb="10">
      <t>ミョウジ</t>
    </rPh>
    <rPh sb="11" eb="13">
      <t>ナマエ</t>
    </rPh>
    <rPh sb="14" eb="15">
      <t>アイダ</t>
    </rPh>
    <rPh sb="16" eb="17">
      <t>ア</t>
    </rPh>
    <rPh sb="19" eb="21">
      <t>キニュウ</t>
    </rPh>
    <rPh sb="22" eb="23">
      <t>ネガ</t>
    </rPh>
    <phoneticPr fontId="1"/>
  </si>
  <si>
    <t>２．監督・選手欄は、監督のみ、又は選手と兼ねて登録する方は、監督・選手で登録をお願いします</t>
    <rPh sb="2" eb="4">
      <t>カントク</t>
    </rPh>
    <rPh sb="5" eb="7">
      <t>センシュ</t>
    </rPh>
    <rPh sb="7" eb="8">
      <t>ラン</t>
    </rPh>
    <rPh sb="10" eb="12">
      <t>カントク</t>
    </rPh>
    <rPh sb="15" eb="16">
      <t>マタ</t>
    </rPh>
    <rPh sb="17" eb="19">
      <t>センシュ</t>
    </rPh>
    <rPh sb="20" eb="21">
      <t>カ</t>
    </rPh>
    <rPh sb="23" eb="25">
      <t>トウロク</t>
    </rPh>
    <rPh sb="27" eb="28">
      <t>カタ</t>
    </rPh>
    <rPh sb="30" eb="32">
      <t>カントク</t>
    </rPh>
    <rPh sb="33" eb="35">
      <t>センシュ</t>
    </rPh>
    <rPh sb="36" eb="38">
      <t>トウロク</t>
    </rPh>
    <rPh sb="40" eb="41">
      <t>ネガ</t>
    </rPh>
    <phoneticPr fontId="1"/>
  </si>
  <si>
    <t>＊選手と兼ねる場合は、選手欄にも記入お願いします</t>
    <rPh sb="1" eb="3">
      <t>センシュ</t>
    </rPh>
    <rPh sb="4" eb="5">
      <t>カ</t>
    </rPh>
    <rPh sb="7" eb="9">
      <t>バアイ</t>
    </rPh>
    <rPh sb="11" eb="14">
      <t>センシュラン</t>
    </rPh>
    <rPh sb="16" eb="18">
      <t>キニュウ</t>
    </rPh>
    <rPh sb="19" eb="20">
      <t>ネガ</t>
    </rPh>
    <phoneticPr fontId="1"/>
  </si>
  <si>
    <t>注意事項</t>
    <rPh sb="0" eb="2">
      <t>チュウイ</t>
    </rPh>
    <rPh sb="2" eb="4">
      <t>ジコウ</t>
    </rPh>
    <phoneticPr fontId="1"/>
  </si>
  <si>
    <t>６．登録用紙に記載のない選手は、申込書に記入できませんので、確実に記入お願いします</t>
    <rPh sb="2" eb="6">
      <t>トウロクヨウシ</t>
    </rPh>
    <rPh sb="7" eb="9">
      <t>キサイ</t>
    </rPh>
    <rPh sb="12" eb="14">
      <t>センシュ</t>
    </rPh>
    <rPh sb="16" eb="19">
      <t>モウシコミショ</t>
    </rPh>
    <rPh sb="20" eb="22">
      <t>キニュウ</t>
    </rPh>
    <rPh sb="30" eb="32">
      <t>カクジツ</t>
    </rPh>
    <rPh sb="33" eb="35">
      <t>キニュウ</t>
    </rPh>
    <rPh sb="36" eb="37">
      <t>ネガ</t>
    </rPh>
    <phoneticPr fontId="1"/>
  </si>
  <si>
    <t>男子チーム</t>
    <rPh sb="0" eb="2">
      <t>ダンシ</t>
    </rPh>
    <phoneticPr fontId="1"/>
  </si>
  <si>
    <t>女子チーム</t>
    <rPh sb="0" eb="2">
      <t>ジョシ</t>
    </rPh>
    <phoneticPr fontId="1"/>
  </si>
  <si>
    <t>男女区分</t>
    <rPh sb="0" eb="2">
      <t>ダンジョ</t>
    </rPh>
    <rPh sb="2" eb="4">
      <t>クブン</t>
    </rPh>
    <phoneticPr fontId="1"/>
  </si>
  <si>
    <t>チーム順</t>
    <rPh sb="3" eb="4">
      <t>ジュン</t>
    </rPh>
    <phoneticPr fontId="1"/>
  </si>
  <si>
    <t>Ａ ・ Ｂ ・ Ｃ ・ Ｄ ・ Ｅ</t>
    <phoneticPr fontId="1"/>
  </si>
  <si>
    <t>＊選手名は、必ず登録用紙に記載している選手を記入お願いします</t>
    <rPh sb="1" eb="3">
      <t>センシュ</t>
    </rPh>
    <rPh sb="3" eb="4">
      <t>メイ</t>
    </rPh>
    <rPh sb="6" eb="7">
      <t>カナラ</t>
    </rPh>
    <rPh sb="8" eb="12">
      <t>トウロクヨウシ</t>
    </rPh>
    <rPh sb="13" eb="15">
      <t>キサイ</t>
    </rPh>
    <rPh sb="19" eb="21">
      <t>センシュ</t>
    </rPh>
    <rPh sb="22" eb="24">
      <t>キニュウ</t>
    </rPh>
    <rPh sb="25" eb="26">
      <t>ネガ</t>
    </rPh>
    <phoneticPr fontId="1"/>
  </si>
  <si>
    <t>岩手県実業団卓球リーグ(秋季)大会申込書</t>
    <rPh sb="0" eb="3">
      <t>イワテケン</t>
    </rPh>
    <rPh sb="3" eb="6">
      <t>ジツギョウダン</t>
    </rPh>
    <rPh sb="6" eb="8">
      <t>タッキュウ</t>
    </rPh>
    <rPh sb="12" eb="14">
      <t>シュウキ</t>
    </rPh>
    <rPh sb="15" eb="17">
      <t>タイカイ</t>
    </rPh>
    <rPh sb="17" eb="20">
      <t>モウシコミショ</t>
    </rPh>
    <phoneticPr fontId="1"/>
  </si>
  <si>
    <t>＊必ず監督名を記入して下さい</t>
    <rPh sb="1" eb="2">
      <t>カナラ</t>
    </rPh>
    <rPh sb="3" eb="5">
      <t>カントク</t>
    </rPh>
    <rPh sb="5" eb="6">
      <t>メイ</t>
    </rPh>
    <rPh sb="7" eb="9">
      <t>キニュウ</t>
    </rPh>
    <rPh sb="11" eb="12">
      <t>クダ</t>
    </rPh>
    <phoneticPr fontId="1"/>
  </si>
  <si>
    <t>＊監督と選手兼ねる場合は、選手欄にも記入お願いします</t>
    <rPh sb="1" eb="3">
      <t>カントク</t>
    </rPh>
    <rPh sb="4" eb="6">
      <t>センシュ</t>
    </rPh>
    <rPh sb="6" eb="7">
      <t>カ</t>
    </rPh>
    <rPh sb="9" eb="11">
      <t>バアイ</t>
    </rPh>
    <rPh sb="13" eb="16">
      <t>センシュラン</t>
    </rPh>
    <rPh sb="18" eb="20">
      <t>キニュウ</t>
    </rPh>
    <rPh sb="21" eb="22">
      <t>ネガ</t>
    </rPh>
    <phoneticPr fontId="1"/>
  </si>
  <si>
    <t>監督・選手</t>
    <rPh sb="0" eb="2">
      <t>カントク</t>
    </rPh>
    <rPh sb="3" eb="5">
      <t>センシュ</t>
    </rPh>
    <phoneticPr fontId="1"/>
  </si>
  <si>
    <t>監督</t>
    <rPh sb="0" eb="2">
      <t>カントク</t>
    </rPh>
    <phoneticPr fontId="1"/>
  </si>
  <si>
    <t>選手</t>
    <rPh sb="0" eb="2">
      <t>センシュ</t>
    </rPh>
    <phoneticPr fontId="1"/>
  </si>
  <si>
    <t>男女</t>
    <rPh sb="0" eb="2">
      <t>ダンジョ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</si>
  <si>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</si>
  <si>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</si>
  <si>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年代</t>
    <rPh sb="0" eb="2">
      <t>ネンダイ</t>
    </rPh>
    <phoneticPr fontId="1"/>
  </si>
  <si>
    <t>女子</t>
    <rPh sb="0" eb="2">
      <t>ジョシ</t>
    </rPh>
    <phoneticPr fontId="1"/>
  </si>
  <si>
    <t>男女区分：</t>
    <rPh sb="0" eb="2">
      <t>ダンジョ</t>
    </rPh>
    <rPh sb="2" eb="4">
      <t>クブン</t>
    </rPh>
    <phoneticPr fontId="1"/>
  </si>
  <si>
    <t>男子</t>
    <rPh sb="0" eb="2">
      <t>ダンシ</t>
    </rPh>
    <phoneticPr fontId="1"/>
  </si>
  <si>
    <t>＊秋季から参加する選手は、選手登録を入力してから申込を行って下さい</t>
    <rPh sb="1" eb="3">
      <t>シュウキ</t>
    </rPh>
    <rPh sb="5" eb="7">
      <t>サンカ</t>
    </rPh>
    <rPh sb="9" eb="11">
      <t>センシュ</t>
    </rPh>
    <rPh sb="13" eb="17">
      <t>センシュトウロク</t>
    </rPh>
    <rPh sb="18" eb="20">
      <t>ニュウリョク</t>
    </rPh>
    <rPh sb="24" eb="26">
      <t>モウシコミ</t>
    </rPh>
    <rPh sb="27" eb="28">
      <t>オコナ</t>
    </rPh>
    <rPh sb="30" eb="31">
      <t>クダ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</si>
</sst>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;[Red]\-#,##0\ "/>
    <numFmt numFmtId="178" formatCode="[$-F800]dddd\,\ mmmm\ dd\,\ yyyy"/>
  </numFmts>
  <fonts count="14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14"/>
      <color theme="1"/>
      <name val="BIZ UDゴシック"/>
      <family val="3"/>
      <charset val="128"/>
    </font>
    <font>
      <sz val="12"/>
      <color rgb="FFFF0000"/>
      <name val="BIZ UDPゴシック"/>
      <family val="3"/>
      <charset val="128"/>
    </font>
    <font>
      <sz val="11"/>
      <color theme="1"/>
      <name val="ＭＳ Ｐ明朝"/>
      <family val="1"/>
      <charset val="128"/>
    </font>
    <font>
      <sz val="11"/>
      <color theme="1"/>
      <name val="BIZ UDP明朝 Medium"/>
      <family val="1"/>
      <charset val="128"/>
    </font>
    <font>
      <sz val="10"/>
      <color theme="1"/>
      <name val="BIZ UDPゴシック"/>
      <family val="3"/>
      <charset val="128"/>
    </font>
    <font>
      <sz val="9"/>
      <color indexed="81"/>
      <name val="HG丸ｺﾞｼｯｸM-PRO"/>
      <family val="3"/>
      <charset val="128"/>
    </font>
    <font>
      <sz val="10"/>
      <color theme="1"/>
      <name val="ＭＳ Ｐ明朝"/>
      <family val="1"/>
      <charset val="128"/>
    </font>
    <font>
      <sz val="9"/>
      <color indexed="81"/>
      <name val="MS P ゴシック"/>
      <family val="3"/>
      <charset val="128"/>
    </font>
    <font>
      <sz val="14"/>
      <color theme="1"/>
      <name val="HG丸ｺﾞｼｯｸM-PRO"/>
      <family val="3"/>
      <charset val="128"/>
    </font>
    <font>
      <b/>
      <sz val="14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thin">
        <color auto="1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distributed" vertical="center"/>
    </xf>
    <xf numFmtId="0" fontId="2" fillId="0" borderId="7" xfId="0" applyFont="1" applyBorder="1">
      <alignment vertical="center"/>
    </xf>
    <xf numFmtId="0" fontId="2" fillId="0" borderId="0" xfId="0" applyFont="1" applyAlignment="1">
      <alignment vertical="center"/>
    </xf>
    <xf numFmtId="0" fontId="2" fillId="0" borderId="11" xfId="0" applyFont="1" applyBorder="1">
      <alignment vertical="center"/>
    </xf>
    <xf numFmtId="0" fontId="2" fillId="0" borderId="1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2" xfId="0" applyFont="1" applyBorder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13" xfId="0" applyFont="1" applyBorder="1">
      <alignment vertical="center"/>
    </xf>
    <xf numFmtId="0" fontId="2" fillId="0" borderId="14" xfId="0" applyFont="1" applyBorder="1" applyAlignment="1">
      <alignment horizontal="center" vertical="center"/>
    </xf>
    <xf numFmtId="0" fontId="2" fillId="0" borderId="14" xfId="0" applyFont="1" applyBorder="1">
      <alignment vertical="center"/>
    </xf>
    <xf numFmtId="0" fontId="7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vertical="center" shrinkToFit="1"/>
      <protection locked="0"/>
    </xf>
    <xf numFmtId="49" fontId="2" fillId="0" borderId="2" xfId="0" applyNumberFormat="1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vertical="center" shrinkToFit="1"/>
      <protection locked="0"/>
    </xf>
    <xf numFmtId="49" fontId="2" fillId="0" borderId="3" xfId="0" applyNumberFormat="1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vertical="center" shrinkToFit="1"/>
      <protection locked="0"/>
    </xf>
    <xf numFmtId="49" fontId="2" fillId="0" borderId="4" xfId="0" applyNumberFormat="1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 applyProtection="1">
      <alignment vertical="center"/>
      <protection locked="0"/>
    </xf>
    <xf numFmtId="49" fontId="2" fillId="0" borderId="6" xfId="0" applyNumberFormat="1" applyFont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vertical="center"/>
      <protection locked="0"/>
    </xf>
    <xf numFmtId="0" fontId="2" fillId="0" borderId="3" xfId="0" applyFont="1" applyBorder="1" applyAlignment="1" applyProtection="1">
      <alignment vertical="center"/>
      <protection locked="0"/>
    </xf>
    <xf numFmtId="0" fontId="2" fillId="0" borderId="4" xfId="0" applyFont="1" applyBorder="1" applyAlignment="1" applyProtection="1">
      <alignment vertical="center"/>
      <protection locked="0"/>
    </xf>
    <xf numFmtId="0" fontId="2" fillId="0" borderId="7" xfId="0" applyFont="1" applyBorder="1" applyAlignment="1">
      <alignment vertical="center"/>
    </xf>
    <xf numFmtId="49" fontId="2" fillId="0" borderId="8" xfId="0" applyNumberFormat="1" applyFont="1" applyBorder="1" applyAlignment="1">
      <alignment horizontal="center" vertical="center"/>
    </xf>
    <xf numFmtId="49" fontId="2" fillId="0" borderId="7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176" fontId="2" fillId="0" borderId="5" xfId="0" applyNumberFormat="1" applyFont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distributed" vertical="center"/>
    </xf>
    <xf numFmtId="0" fontId="2" fillId="0" borderId="5" xfId="0" applyFont="1" applyBorder="1" applyAlignment="1">
      <alignment horizontal="distributed" vertical="center"/>
    </xf>
    <xf numFmtId="0" fontId="6" fillId="0" borderId="0" xfId="0" applyFont="1" applyAlignment="1">
      <alignment vertical="center" wrapText="1"/>
    </xf>
    <xf numFmtId="0" fontId="2" fillId="0" borderId="5" xfId="0" applyFont="1" applyBorder="1" applyAlignment="1" applyProtection="1">
      <alignment horizontal="center" vertical="center"/>
      <protection locked="0"/>
    </xf>
    <xf numFmtId="49" fontId="2" fillId="0" borderId="8" xfId="0" applyNumberFormat="1" applyFont="1" applyBorder="1" applyAlignment="1" applyProtection="1">
      <alignment horizontal="center" vertical="center"/>
      <protection locked="0"/>
    </xf>
    <xf numFmtId="49" fontId="2" fillId="0" borderId="7" xfId="0" applyNumberFormat="1" applyFont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3" fillId="0" borderId="9" xfId="0" applyFont="1" applyBorder="1" applyAlignment="1" applyProtection="1">
      <alignment horizontal="distributed" vertical="center"/>
    </xf>
    <xf numFmtId="0" fontId="3" fillId="0" borderId="6" xfId="0" applyFont="1" applyBorder="1" applyAlignment="1" applyProtection="1">
      <alignment horizontal="distributed" vertical="center"/>
    </xf>
    <xf numFmtId="0" fontId="2" fillId="0" borderId="6" xfId="0" applyFont="1" applyBorder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3" fillId="0" borderId="0" xfId="0" applyFont="1" applyProtection="1">
      <alignment vertical="center"/>
    </xf>
    <xf numFmtId="0" fontId="2" fillId="0" borderId="0" xfId="0" applyFont="1" applyProtection="1">
      <alignment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5" fillId="0" borderId="0" xfId="0" applyFont="1" applyProtection="1">
      <alignment vertical="center"/>
    </xf>
    <xf numFmtId="0" fontId="2" fillId="0" borderId="7" xfId="0" applyFont="1" applyBorder="1" applyAlignment="1" applyProtection="1">
      <alignment horizontal="distributed" vertical="center"/>
    </xf>
    <xf numFmtId="0" fontId="2" fillId="0" borderId="7" xfId="0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distributed" vertical="center"/>
    </xf>
    <xf numFmtId="49" fontId="2" fillId="0" borderId="8" xfId="0" applyNumberFormat="1" applyFont="1" applyBorder="1" applyAlignment="1" applyProtection="1">
      <alignment horizontal="center" vertical="center"/>
    </xf>
    <xf numFmtId="49" fontId="2" fillId="0" borderId="7" xfId="0" applyNumberFormat="1" applyFont="1" applyBorder="1" applyAlignment="1" applyProtection="1">
      <alignment horizontal="center" vertical="center"/>
    </xf>
    <xf numFmtId="176" fontId="2" fillId="0" borderId="5" xfId="0" applyNumberFormat="1" applyFont="1" applyBorder="1" applyAlignment="1" applyProtection="1">
      <alignment vertical="center"/>
    </xf>
    <xf numFmtId="0" fontId="2" fillId="0" borderId="0" xfId="0" applyFont="1" applyAlignment="1" applyProtection="1">
      <alignment horizontal="distributed" vertical="center"/>
    </xf>
    <xf numFmtId="0" fontId="2" fillId="0" borderId="15" xfId="0" applyFont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vertical="center"/>
    </xf>
    <xf numFmtId="0" fontId="2" fillId="0" borderId="7" xfId="0" applyFont="1" applyBorder="1" applyProtection="1">
      <alignment vertical="center"/>
    </xf>
    <xf numFmtId="0" fontId="2" fillId="0" borderId="0" xfId="0" applyFont="1" applyBorder="1" applyProtection="1">
      <alignment vertical="center"/>
    </xf>
    <xf numFmtId="0" fontId="2" fillId="0" borderId="10" xfId="0" applyFont="1" applyBorder="1" applyAlignment="1" applyProtection="1">
      <alignment horizontal="center" vertical="center"/>
    </xf>
    <xf numFmtId="0" fontId="2" fillId="0" borderId="0" xfId="0" applyFont="1" applyAlignment="1" applyProtection="1">
      <alignment vertical="center"/>
    </xf>
    <xf numFmtId="0" fontId="2" fillId="0" borderId="11" xfId="0" applyFont="1" applyBorder="1" applyProtection="1">
      <alignment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left" vertical="center" indent="1"/>
    </xf>
    <xf numFmtId="0" fontId="8" fillId="0" borderId="0" xfId="0" applyFont="1" applyProtection="1">
      <alignment vertical="center"/>
    </xf>
    <xf numFmtId="0" fontId="2" fillId="0" borderId="12" xfId="0" applyFont="1" applyBorder="1" applyAlignment="1" applyProtection="1">
      <alignment horizontal="center" vertical="center"/>
    </xf>
    <xf numFmtId="0" fontId="2" fillId="0" borderId="12" xfId="0" applyFont="1" applyBorder="1" applyProtection="1">
      <alignment vertical="center"/>
    </xf>
    <xf numFmtId="0" fontId="2" fillId="0" borderId="12" xfId="0" applyFont="1" applyBorder="1" applyAlignment="1" applyProtection="1">
      <alignment horizontal="left" vertical="center" indent="1"/>
    </xf>
    <xf numFmtId="0" fontId="2" fillId="0" borderId="0" xfId="0" applyFont="1" applyAlignment="1" applyProtection="1">
      <alignment vertical="center" wrapText="1"/>
    </xf>
    <xf numFmtId="0" fontId="8" fillId="0" borderId="0" xfId="0" applyFont="1" applyAlignment="1" applyProtection="1">
      <alignment vertical="center" wrapText="1"/>
    </xf>
    <xf numFmtId="0" fontId="2" fillId="0" borderId="13" xfId="0" applyFont="1" applyBorder="1" applyAlignment="1" applyProtection="1">
      <alignment horizontal="center" vertical="center"/>
    </xf>
    <xf numFmtId="0" fontId="2" fillId="0" borderId="13" xfId="0" applyFont="1" applyBorder="1" applyProtection="1">
      <alignment vertical="center"/>
    </xf>
    <xf numFmtId="0" fontId="2" fillId="0" borderId="13" xfId="0" applyFont="1" applyBorder="1" applyAlignment="1" applyProtection="1">
      <alignment horizontal="left" vertical="center" indent="1"/>
    </xf>
    <xf numFmtId="0" fontId="2" fillId="0" borderId="14" xfId="0" applyFont="1" applyBorder="1" applyAlignment="1" applyProtection="1">
      <alignment horizontal="center" vertical="center"/>
    </xf>
    <xf numFmtId="0" fontId="2" fillId="0" borderId="14" xfId="0" applyFont="1" applyBorder="1" applyProtection="1">
      <alignment vertical="center"/>
    </xf>
    <xf numFmtId="0" fontId="2" fillId="0" borderId="14" xfId="0" applyFont="1" applyBorder="1" applyAlignment="1" applyProtection="1">
      <alignment horizontal="left" vertical="center" indent="1"/>
    </xf>
    <xf numFmtId="0" fontId="2" fillId="0" borderId="16" xfId="0" applyFont="1" applyBorder="1" applyAlignment="1" applyProtection="1">
      <alignment horizontal="center" vertical="center"/>
      <protection locked="0"/>
    </xf>
    <xf numFmtId="0" fontId="2" fillId="0" borderId="7" xfId="0" applyFont="1" applyBorder="1" applyProtection="1">
      <alignment vertical="center"/>
      <protection locked="0"/>
    </xf>
    <xf numFmtId="0" fontId="2" fillId="0" borderId="11" xfId="0" applyFont="1" applyBorder="1" applyProtection="1">
      <alignment vertical="center"/>
      <protection locked="0"/>
    </xf>
    <xf numFmtId="0" fontId="2" fillId="0" borderId="12" xfId="0" applyFont="1" applyBorder="1" applyProtection="1">
      <alignment vertical="center"/>
      <protection locked="0"/>
    </xf>
    <xf numFmtId="0" fontId="2" fillId="0" borderId="13" xfId="0" applyFont="1" applyBorder="1" applyProtection="1">
      <alignment vertical="center"/>
      <protection locked="0"/>
    </xf>
    <xf numFmtId="0" fontId="2" fillId="0" borderId="14" xfId="0" applyFont="1" applyBorder="1" applyProtection="1">
      <alignment vertical="center"/>
      <protection locked="0"/>
    </xf>
    <xf numFmtId="0" fontId="2" fillId="0" borderId="7" xfId="0" applyFont="1" applyBorder="1" applyAlignment="1" applyProtection="1">
      <alignment horizontal="center" vertical="center"/>
    </xf>
    <xf numFmtId="0" fontId="7" fillId="0" borderId="0" xfId="0" applyFont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vertical="top" wrapText="1"/>
    </xf>
    <xf numFmtId="0" fontId="10" fillId="0" borderId="0" xfId="0" applyFont="1" applyAlignment="1" applyProtection="1">
      <alignment vertical="top" wrapText="1"/>
    </xf>
    <xf numFmtId="0" fontId="6" fillId="0" borderId="0" xfId="0" applyFont="1" applyAlignment="1" applyProtection="1">
      <alignment vertical="center" wrapText="1"/>
    </xf>
    <xf numFmtId="0" fontId="12" fillId="0" borderId="0" xfId="0" applyFont="1" applyAlignment="1" applyProtection="1">
      <alignment horizontal="center" vertical="center"/>
    </xf>
    <xf numFmtId="0" fontId="8" fillId="0" borderId="0" xfId="0" applyFont="1" applyAlignment="1" applyProtection="1">
      <alignment vertical="center"/>
    </xf>
    <xf numFmtId="0" fontId="8" fillId="0" borderId="0" xfId="0" applyFont="1" applyAlignment="1" applyProtection="1">
      <alignment vertical="top" wrapText="1"/>
    </xf>
    <xf numFmtId="0" fontId="13" fillId="0" borderId="0" xfId="0" applyFont="1" applyAlignment="1" applyProtection="1">
      <alignment horizontal="center" vertical="center"/>
    </xf>
    <xf numFmtId="178" fontId="2" fillId="0" borderId="7" xfId="0" applyNumberFormat="1" applyFont="1" applyBorder="1" applyAlignment="1" applyProtection="1">
      <alignment horizontal="center" vertical="center"/>
      <protection locked="0"/>
    </xf>
    <xf numFmtId="178" fontId="2" fillId="0" borderId="5" xfId="0" applyNumberFormat="1" applyFont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18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0"/>
  <sheetViews>
    <sheetView workbookViewId="0"/>
  </sheetViews>
  <sheetFormatPr defaultRowHeight="13.5"/>
  <cols>
    <col min="1" max="1" width="3.125" customWidth="1"/>
    <col min="3" max="3" width="3.125" customWidth="1"/>
    <col min="5" max="5" width="3.125" customWidth="1"/>
    <col min="6" max="6" width="10" bestFit="1" customWidth="1"/>
    <col min="7" max="7" width="3.125" customWidth="1"/>
  </cols>
  <sheetData>
    <row r="1" spans="2:9">
      <c r="B1" t="s">
        <v>20</v>
      </c>
      <c r="D1" t="s">
        <v>60</v>
      </c>
      <c r="F1" t="s">
        <v>66</v>
      </c>
      <c r="H1" t="s">
        <v>69</v>
      </c>
      <c r="I1" t="s">
        <v>72</v>
      </c>
    </row>
    <row r="3" spans="2:9">
      <c r="B3" s="20" t="s">
        <v>36</v>
      </c>
      <c r="D3" s="20" t="s">
        <v>35</v>
      </c>
      <c r="F3" s="20" t="s">
        <v>66</v>
      </c>
      <c r="H3" s="20" t="s">
        <v>70</v>
      </c>
      <c r="I3" s="20">
        <v>10</v>
      </c>
    </row>
    <row r="4" spans="2:9">
      <c r="B4" s="20" t="s">
        <v>46</v>
      </c>
      <c r="D4" s="20" t="s">
        <v>37</v>
      </c>
      <c r="F4" s="20" t="s">
        <v>67</v>
      </c>
      <c r="H4" s="20" t="s">
        <v>71</v>
      </c>
      <c r="I4" s="20">
        <v>20</v>
      </c>
    </row>
    <row r="5" spans="2:9">
      <c r="D5" s="20" t="s">
        <v>38</v>
      </c>
      <c r="F5" s="20" t="s">
        <v>68</v>
      </c>
      <c r="I5" s="20">
        <v>30</v>
      </c>
    </row>
    <row r="6" spans="2:9">
      <c r="D6" s="20" t="s">
        <v>39</v>
      </c>
      <c r="I6" s="20">
        <v>40</v>
      </c>
    </row>
    <row r="7" spans="2:9">
      <c r="D7" s="20" t="s">
        <v>40</v>
      </c>
      <c r="I7" s="20">
        <v>50</v>
      </c>
    </row>
    <row r="8" spans="2:9">
      <c r="I8" s="20">
        <v>60</v>
      </c>
    </row>
    <row r="9" spans="2:9">
      <c r="I9" s="20">
        <v>70</v>
      </c>
    </row>
    <row r="10" spans="2:9">
      <c r="I10" s="20">
        <v>80</v>
      </c>
    </row>
  </sheetData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91"/>
  <sheetViews>
    <sheetView tabSelected="1" workbookViewId="0">
      <selection sqref="A1:I1"/>
    </sheetView>
  </sheetViews>
  <sheetFormatPr defaultRowHeight="13.5"/>
  <cols>
    <col min="1" max="1" width="6.25" style="1" customWidth="1"/>
    <col min="2" max="2" width="9.625" style="1" customWidth="1"/>
    <col min="3" max="3" width="16.875" style="1" customWidth="1"/>
    <col min="4" max="4" width="6.625" style="1" customWidth="1"/>
    <col min="5" max="5" width="6.25" style="1" customWidth="1"/>
    <col min="6" max="7" width="9" style="1"/>
    <col min="8" max="8" width="9" style="1" customWidth="1"/>
    <col min="9" max="9" width="21.625" style="1" customWidth="1"/>
  </cols>
  <sheetData>
    <row r="1" spans="1:9" ht="21" customHeight="1">
      <c r="A1" s="52" t="s">
        <v>0</v>
      </c>
      <c r="B1" s="52"/>
      <c r="C1" s="52"/>
      <c r="D1" s="52"/>
      <c r="E1" s="52"/>
      <c r="F1" s="52"/>
      <c r="G1" s="52"/>
      <c r="H1" s="52"/>
      <c r="I1" s="52"/>
    </row>
    <row r="2" spans="1:9" ht="8.25" customHeight="1"/>
    <row r="3" spans="1:9" ht="12.75" customHeight="1">
      <c r="A3" s="53" t="s">
        <v>2</v>
      </c>
      <c r="B3" s="54" t="s">
        <v>14</v>
      </c>
      <c r="C3" s="54"/>
      <c r="D3" s="34" t="s">
        <v>24</v>
      </c>
      <c r="E3" s="34"/>
      <c r="F3" s="34"/>
      <c r="G3" s="34"/>
      <c r="H3" s="34"/>
      <c r="I3" s="34"/>
    </row>
    <row r="4" spans="1:9" ht="12.75" customHeight="1">
      <c r="A4" s="53"/>
      <c r="B4" s="55"/>
      <c r="C4" s="55"/>
      <c r="D4" s="35"/>
      <c r="E4" s="35"/>
      <c r="F4" s="35"/>
      <c r="G4" s="35"/>
      <c r="H4" s="35"/>
      <c r="I4" s="35"/>
    </row>
    <row r="5" spans="1:9" ht="12.75" customHeight="1">
      <c r="A5" s="53" t="s">
        <v>3</v>
      </c>
      <c r="B5" s="55" t="s">
        <v>15</v>
      </c>
      <c r="C5" s="55"/>
      <c r="D5" s="35"/>
      <c r="E5" s="35"/>
      <c r="F5" s="35"/>
      <c r="G5" s="35"/>
      <c r="H5" s="56" t="s">
        <v>74</v>
      </c>
      <c r="I5" s="56" t="s">
        <v>75</v>
      </c>
    </row>
    <row r="6" spans="1:9" ht="12.75" customHeight="1">
      <c r="A6" s="53"/>
      <c r="B6" s="55"/>
      <c r="C6" s="55"/>
      <c r="D6" s="35"/>
      <c r="E6" s="35"/>
      <c r="F6" s="35"/>
      <c r="G6" s="35"/>
      <c r="H6" s="56"/>
      <c r="I6" s="56"/>
    </row>
    <row r="7" spans="1:9" ht="12.75" customHeight="1">
      <c r="A7" s="53" t="s">
        <v>4</v>
      </c>
      <c r="B7" s="55" t="s">
        <v>16</v>
      </c>
      <c r="C7" s="55"/>
      <c r="D7" s="31"/>
      <c r="E7" s="31"/>
      <c r="F7" s="31"/>
      <c r="G7" s="31"/>
      <c r="H7" s="31"/>
      <c r="I7" s="31"/>
    </row>
    <row r="8" spans="1:9" ht="12.75" customHeight="1">
      <c r="A8" s="53"/>
      <c r="B8" s="55"/>
      <c r="C8" s="55"/>
      <c r="D8" s="31"/>
      <c r="E8" s="31"/>
      <c r="F8" s="31"/>
      <c r="G8" s="31"/>
      <c r="H8" s="31"/>
      <c r="I8" s="31"/>
    </row>
    <row r="9" spans="1:9" ht="12.75" customHeight="1">
      <c r="A9" s="53" t="s">
        <v>5</v>
      </c>
      <c r="B9" s="55" t="s">
        <v>17</v>
      </c>
      <c r="C9" s="55"/>
      <c r="D9" s="31"/>
      <c r="E9" s="31"/>
      <c r="F9" s="31"/>
      <c r="G9" s="31"/>
      <c r="H9" s="31"/>
      <c r="I9" s="31"/>
    </row>
    <row r="10" spans="1:9" ht="12.75" customHeight="1">
      <c r="A10" s="53"/>
      <c r="B10" s="55"/>
      <c r="C10" s="55"/>
      <c r="D10" s="31"/>
      <c r="E10" s="31"/>
      <c r="F10" s="31"/>
      <c r="G10" s="31"/>
      <c r="H10" s="31"/>
      <c r="I10" s="31"/>
    </row>
    <row r="11" spans="1:9" ht="12.75" customHeight="1">
      <c r="A11" s="53" t="s">
        <v>6</v>
      </c>
      <c r="B11" s="55" t="s">
        <v>18</v>
      </c>
      <c r="C11" s="55"/>
      <c r="D11" s="31"/>
      <c r="E11" s="31"/>
      <c r="F11" s="31"/>
      <c r="G11" s="31"/>
      <c r="H11" s="31"/>
      <c r="I11" s="31"/>
    </row>
    <row r="12" spans="1:9" ht="12.75" customHeight="1">
      <c r="A12" s="53"/>
      <c r="B12" s="55"/>
      <c r="C12" s="55"/>
      <c r="D12" s="31"/>
      <c r="E12" s="31"/>
      <c r="F12" s="31"/>
      <c r="G12" s="31"/>
      <c r="H12" s="31"/>
      <c r="I12" s="31"/>
    </row>
    <row r="13" spans="1:9" ht="12.75" customHeight="1">
      <c r="A13" s="53" t="s">
        <v>7</v>
      </c>
      <c r="B13" s="55" t="s">
        <v>31</v>
      </c>
      <c r="C13" s="55"/>
      <c r="D13" s="32" t="s">
        <v>47</v>
      </c>
      <c r="E13" s="32"/>
      <c r="F13" s="32"/>
      <c r="G13" s="32"/>
      <c r="H13" s="31" t="s">
        <v>48</v>
      </c>
      <c r="I13" s="31"/>
    </row>
    <row r="14" spans="1:9" ht="12.75" customHeight="1">
      <c r="A14" s="53"/>
      <c r="B14" s="55"/>
      <c r="C14" s="55"/>
      <c r="D14" s="32"/>
      <c r="E14" s="32"/>
      <c r="F14" s="32"/>
      <c r="G14" s="32"/>
      <c r="H14" s="31"/>
      <c r="I14" s="31"/>
    </row>
    <row r="15" spans="1:9" ht="12" customHeight="1">
      <c r="A15" s="2"/>
    </row>
    <row r="16" spans="1:9" ht="18.75" customHeight="1">
      <c r="A16" s="57"/>
      <c r="B16" s="58" t="s">
        <v>57</v>
      </c>
      <c r="C16" s="59"/>
      <c r="D16" s="59"/>
      <c r="E16" s="59"/>
      <c r="F16" s="59"/>
      <c r="G16" s="59"/>
      <c r="H16" s="59"/>
      <c r="I16" s="59"/>
    </row>
    <row r="17" spans="1:9" ht="22.5" customHeight="1">
      <c r="A17" s="60" t="s">
        <v>1</v>
      </c>
      <c r="B17" s="60" t="s">
        <v>13</v>
      </c>
      <c r="C17" s="60" t="s">
        <v>10</v>
      </c>
      <c r="D17" s="60" t="s">
        <v>9</v>
      </c>
      <c r="E17" s="60" t="s">
        <v>34</v>
      </c>
      <c r="F17" s="61" t="s">
        <v>26</v>
      </c>
      <c r="G17" s="61"/>
      <c r="H17" s="61"/>
      <c r="I17" s="60" t="s">
        <v>11</v>
      </c>
    </row>
    <row r="18" spans="1:9" ht="22.5" customHeight="1">
      <c r="A18" s="62">
        <v>1</v>
      </c>
      <c r="B18" s="21"/>
      <c r="C18" s="22"/>
      <c r="D18" s="21"/>
      <c r="E18" s="21"/>
      <c r="F18" s="36"/>
      <c r="G18" s="36"/>
      <c r="H18" s="36"/>
      <c r="I18" s="23" t="s">
        <v>22</v>
      </c>
    </row>
    <row r="19" spans="1:9" ht="22.5" customHeight="1">
      <c r="A19" s="63">
        <v>2</v>
      </c>
      <c r="B19" s="24"/>
      <c r="C19" s="25"/>
      <c r="D19" s="24"/>
      <c r="E19" s="24"/>
      <c r="F19" s="37"/>
      <c r="G19" s="37"/>
      <c r="H19" s="37"/>
      <c r="I19" s="26" t="s">
        <v>21</v>
      </c>
    </row>
    <row r="20" spans="1:9" ht="22.5" customHeight="1">
      <c r="A20" s="63">
        <v>3</v>
      </c>
      <c r="B20" s="24"/>
      <c r="C20" s="25"/>
      <c r="D20" s="24"/>
      <c r="E20" s="24"/>
      <c r="F20" s="37"/>
      <c r="G20" s="37"/>
      <c r="H20" s="37"/>
      <c r="I20" s="26" t="s">
        <v>21</v>
      </c>
    </row>
    <row r="21" spans="1:9" ht="22.5" customHeight="1">
      <c r="A21" s="63">
        <v>4</v>
      </c>
      <c r="B21" s="24"/>
      <c r="C21" s="25"/>
      <c r="D21" s="24"/>
      <c r="E21" s="24"/>
      <c r="F21" s="37"/>
      <c r="G21" s="37"/>
      <c r="H21" s="37"/>
      <c r="I21" s="26" t="s">
        <v>21</v>
      </c>
    </row>
    <row r="22" spans="1:9" ht="22.5" customHeight="1">
      <c r="A22" s="63">
        <v>5</v>
      </c>
      <c r="B22" s="24"/>
      <c r="C22" s="25"/>
      <c r="D22" s="24"/>
      <c r="E22" s="24"/>
      <c r="F22" s="37"/>
      <c r="G22" s="37"/>
      <c r="H22" s="37"/>
      <c r="I22" s="26" t="s">
        <v>21</v>
      </c>
    </row>
    <row r="23" spans="1:9" ht="22.5" customHeight="1">
      <c r="A23" s="63">
        <v>6</v>
      </c>
      <c r="B23" s="24"/>
      <c r="C23" s="25"/>
      <c r="D23" s="24"/>
      <c r="E23" s="24"/>
      <c r="F23" s="37"/>
      <c r="G23" s="37"/>
      <c r="H23" s="37"/>
      <c r="I23" s="26" t="s">
        <v>21</v>
      </c>
    </row>
    <row r="24" spans="1:9" ht="22.5" customHeight="1">
      <c r="A24" s="63">
        <v>7</v>
      </c>
      <c r="B24" s="24"/>
      <c r="C24" s="25"/>
      <c r="D24" s="24"/>
      <c r="E24" s="24"/>
      <c r="F24" s="37"/>
      <c r="G24" s="37"/>
      <c r="H24" s="37"/>
      <c r="I24" s="26" t="s">
        <v>21</v>
      </c>
    </row>
    <row r="25" spans="1:9" ht="22.5" customHeight="1">
      <c r="A25" s="63">
        <v>8</v>
      </c>
      <c r="B25" s="24"/>
      <c r="C25" s="25"/>
      <c r="D25" s="24"/>
      <c r="E25" s="24"/>
      <c r="F25" s="37"/>
      <c r="G25" s="37"/>
      <c r="H25" s="37"/>
      <c r="I25" s="26" t="s">
        <v>21</v>
      </c>
    </row>
    <row r="26" spans="1:9" ht="22.5" customHeight="1">
      <c r="A26" s="63">
        <v>9</v>
      </c>
      <c r="B26" s="24"/>
      <c r="C26" s="25"/>
      <c r="D26" s="24"/>
      <c r="E26" s="24"/>
      <c r="F26" s="37"/>
      <c r="G26" s="37"/>
      <c r="H26" s="37"/>
      <c r="I26" s="26" t="s">
        <v>21</v>
      </c>
    </row>
    <row r="27" spans="1:9" ht="22.5" customHeight="1">
      <c r="A27" s="64">
        <v>10</v>
      </c>
      <c r="B27" s="27"/>
      <c r="C27" s="28"/>
      <c r="D27" s="27"/>
      <c r="E27" s="27"/>
      <c r="F27" s="38"/>
      <c r="G27" s="38"/>
      <c r="H27" s="38"/>
      <c r="I27" s="29" t="s">
        <v>21</v>
      </c>
    </row>
    <row r="28" spans="1:9" ht="22.5" customHeight="1">
      <c r="A28" s="62">
        <v>11</v>
      </c>
      <c r="B28" s="21"/>
      <c r="C28" s="22"/>
      <c r="D28" s="21"/>
      <c r="E28" s="21"/>
      <c r="F28" s="36"/>
      <c r="G28" s="36"/>
      <c r="H28" s="36"/>
      <c r="I28" s="23" t="s">
        <v>21</v>
      </c>
    </row>
    <row r="29" spans="1:9" ht="22.5" customHeight="1">
      <c r="A29" s="63">
        <v>12</v>
      </c>
      <c r="B29" s="24"/>
      <c r="C29" s="25"/>
      <c r="D29" s="24"/>
      <c r="E29" s="24"/>
      <c r="F29" s="37"/>
      <c r="G29" s="37"/>
      <c r="H29" s="37"/>
      <c r="I29" s="26" t="s">
        <v>21</v>
      </c>
    </row>
    <row r="30" spans="1:9" ht="22.5" customHeight="1">
      <c r="A30" s="63">
        <v>13</v>
      </c>
      <c r="B30" s="24"/>
      <c r="C30" s="25"/>
      <c r="D30" s="24"/>
      <c r="E30" s="24"/>
      <c r="F30" s="37"/>
      <c r="G30" s="37"/>
      <c r="H30" s="37"/>
      <c r="I30" s="26" t="s">
        <v>21</v>
      </c>
    </row>
    <row r="31" spans="1:9" ht="22.5" customHeight="1">
      <c r="A31" s="63">
        <v>14</v>
      </c>
      <c r="B31" s="24"/>
      <c r="C31" s="25"/>
      <c r="D31" s="24"/>
      <c r="E31" s="24"/>
      <c r="F31" s="37"/>
      <c r="G31" s="37"/>
      <c r="H31" s="37"/>
      <c r="I31" s="26" t="s">
        <v>21</v>
      </c>
    </row>
    <row r="32" spans="1:9" ht="22.5" customHeight="1">
      <c r="A32" s="63">
        <v>15</v>
      </c>
      <c r="B32" s="24"/>
      <c r="C32" s="25"/>
      <c r="D32" s="24"/>
      <c r="E32" s="24"/>
      <c r="F32" s="37"/>
      <c r="G32" s="37"/>
      <c r="H32" s="37"/>
      <c r="I32" s="26" t="s">
        <v>21</v>
      </c>
    </row>
    <row r="33" spans="1:9" ht="22.5" customHeight="1">
      <c r="A33" s="63">
        <v>16</v>
      </c>
      <c r="B33" s="24"/>
      <c r="C33" s="25"/>
      <c r="D33" s="24"/>
      <c r="E33" s="24"/>
      <c r="F33" s="37"/>
      <c r="G33" s="37"/>
      <c r="H33" s="37"/>
      <c r="I33" s="26" t="s">
        <v>21</v>
      </c>
    </row>
    <row r="34" spans="1:9" ht="22.5" customHeight="1">
      <c r="A34" s="63">
        <v>17</v>
      </c>
      <c r="B34" s="24"/>
      <c r="C34" s="25"/>
      <c r="D34" s="24"/>
      <c r="E34" s="24"/>
      <c r="F34" s="37"/>
      <c r="G34" s="37"/>
      <c r="H34" s="37"/>
      <c r="I34" s="26" t="s">
        <v>21</v>
      </c>
    </row>
    <row r="35" spans="1:9" ht="22.5" customHeight="1">
      <c r="A35" s="63">
        <v>18</v>
      </c>
      <c r="B35" s="24"/>
      <c r="C35" s="25"/>
      <c r="D35" s="24"/>
      <c r="E35" s="24"/>
      <c r="F35" s="37"/>
      <c r="G35" s="37"/>
      <c r="H35" s="37"/>
      <c r="I35" s="26" t="s">
        <v>21</v>
      </c>
    </row>
    <row r="36" spans="1:9" ht="22.5" customHeight="1">
      <c r="A36" s="63">
        <v>19</v>
      </c>
      <c r="B36" s="24"/>
      <c r="C36" s="25"/>
      <c r="D36" s="24"/>
      <c r="E36" s="24"/>
      <c r="F36" s="37"/>
      <c r="G36" s="37"/>
      <c r="H36" s="37"/>
      <c r="I36" s="26" t="s">
        <v>21</v>
      </c>
    </row>
    <row r="37" spans="1:9" ht="22.5" customHeight="1">
      <c r="A37" s="64">
        <v>20</v>
      </c>
      <c r="B37" s="27"/>
      <c r="C37" s="28"/>
      <c r="D37" s="27"/>
      <c r="E37" s="27"/>
      <c r="F37" s="38"/>
      <c r="G37" s="38"/>
      <c r="H37" s="38"/>
      <c r="I37" s="29" t="s">
        <v>21</v>
      </c>
    </row>
    <row r="39" spans="1:9" ht="18" customHeight="1">
      <c r="A39" s="59"/>
      <c r="B39" s="59" t="s">
        <v>25</v>
      </c>
      <c r="C39" s="59"/>
      <c r="D39" s="59"/>
      <c r="E39" s="59"/>
      <c r="F39" s="59"/>
      <c r="G39" s="59"/>
      <c r="H39" s="59"/>
      <c r="I39" s="59"/>
    </row>
    <row r="40" spans="1:9" ht="18" customHeight="1">
      <c r="A40" s="59"/>
      <c r="B40" s="59" t="s">
        <v>49</v>
      </c>
      <c r="C40" s="59"/>
      <c r="D40" s="59"/>
      <c r="E40" s="59"/>
      <c r="F40" s="59"/>
      <c r="G40" s="59"/>
      <c r="H40" s="59"/>
      <c r="I40" s="59"/>
    </row>
    <row r="41" spans="1:9" ht="18" customHeight="1">
      <c r="A41" s="59"/>
      <c r="B41" s="59" t="s">
        <v>53</v>
      </c>
      <c r="C41" s="59"/>
      <c r="D41" s="59"/>
      <c r="E41" s="59"/>
      <c r="F41" s="59"/>
      <c r="G41" s="59"/>
      <c r="H41" s="59"/>
      <c r="I41" s="59"/>
    </row>
    <row r="42" spans="1:9" ht="18" customHeight="1">
      <c r="A42" s="59"/>
      <c r="B42" s="59" t="s">
        <v>51</v>
      </c>
      <c r="C42" s="59"/>
      <c r="D42" s="59"/>
      <c r="E42" s="59"/>
      <c r="F42" s="59"/>
      <c r="G42" s="59"/>
      <c r="H42" s="59"/>
      <c r="I42" s="59"/>
    </row>
    <row r="43" spans="1:9" ht="18" customHeight="1">
      <c r="A43" s="59"/>
      <c r="B43" s="59" t="s">
        <v>52</v>
      </c>
      <c r="C43" s="59"/>
      <c r="D43" s="59"/>
      <c r="E43" s="59"/>
      <c r="F43" s="59"/>
      <c r="G43" s="59"/>
      <c r="H43" s="59"/>
      <c r="I43" s="59"/>
    </row>
    <row r="44" spans="1:9" ht="18" customHeight="1">
      <c r="A44" s="59"/>
      <c r="B44" s="59" t="s">
        <v>50</v>
      </c>
      <c r="C44" s="59"/>
      <c r="D44" s="59"/>
      <c r="E44" s="59"/>
      <c r="F44" s="59"/>
      <c r="G44" s="59"/>
      <c r="H44" s="59"/>
      <c r="I44" s="59"/>
    </row>
    <row r="45" spans="1:9" ht="18" customHeight="1">
      <c r="A45" s="59"/>
      <c r="B45" s="59" t="s">
        <v>56</v>
      </c>
      <c r="C45" s="59"/>
      <c r="D45" s="59"/>
      <c r="E45" s="59"/>
      <c r="F45" s="59"/>
      <c r="G45" s="59"/>
      <c r="H45" s="59"/>
      <c r="I45" s="59"/>
    </row>
    <row r="46" spans="1:9" ht="18" customHeight="1"/>
    <row r="47" spans="1:9" ht="21" customHeight="1">
      <c r="A47" s="33" t="s">
        <v>0</v>
      </c>
      <c r="B47" s="33"/>
      <c r="C47" s="33"/>
      <c r="D47" s="33"/>
      <c r="E47" s="33"/>
      <c r="F47" s="33"/>
      <c r="G47" s="33"/>
      <c r="H47" s="33"/>
      <c r="I47" s="33"/>
    </row>
    <row r="48" spans="1:9" ht="8.25" customHeight="1"/>
    <row r="49" spans="1:9" ht="12.75" customHeight="1">
      <c r="A49" s="53" t="s">
        <v>2</v>
      </c>
      <c r="B49" s="54" t="s">
        <v>14</v>
      </c>
      <c r="C49" s="54"/>
      <c r="D49" s="34" t="s">
        <v>24</v>
      </c>
      <c r="E49" s="34"/>
      <c r="F49" s="34"/>
      <c r="G49" s="34"/>
      <c r="H49" s="34"/>
      <c r="I49" s="34"/>
    </row>
    <row r="50" spans="1:9" ht="12.75" customHeight="1">
      <c r="A50" s="53"/>
      <c r="B50" s="55"/>
      <c r="C50" s="55"/>
      <c r="D50" s="35"/>
      <c r="E50" s="35"/>
      <c r="F50" s="35"/>
      <c r="G50" s="35"/>
      <c r="H50" s="35"/>
      <c r="I50" s="35"/>
    </row>
    <row r="51" spans="1:9" ht="12.75" customHeight="1">
      <c r="A51" s="53" t="s">
        <v>3</v>
      </c>
      <c r="B51" s="55" t="s">
        <v>15</v>
      </c>
      <c r="C51" s="55"/>
      <c r="D51" s="35"/>
      <c r="E51" s="35"/>
      <c r="F51" s="35"/>
      <c r="G51" s="35"/>
      <c r="H51" s="56" t="s">
        <v>74</v>
      </c>
      <c r="I51" s="56" t="s">
        <v>73</v>
      </c>
    </row>
    <row r="52" spans="1:9" ht="12.75" customHeight="1">
      <c r="A52" s="53"/>
      <c r="B52" s="55"/>
      <c r="C52" s="55"/>
      <c r="D52" s="35"/>
      <c r="E52" s="35"/>
      <c r="F52" s="35"/>
      <c r="G52" s="35"/>
      <c r="H52" s="56"/>
      <c r="I52" s="56"/>
    </row>
    <row r="53" spans="1:9" ht="12.75" customHeight="1">
      <c r="A53" s="53" t="s">
        <v>4</v>
      </c>
      <c r="B53" s="55" t="s">
        <v>16</v>
      </c>
      <c r="C53" s="55"/>
      <c r="D53" s="31"/>
      <c r="E53" s="31"/>
      <c r="F53" s="31"/>
      <c r="G53" s="31"/>
      <c r="H53" s="31"/>
      <c r="I53" s="31"/>
    </row>
    <row r="54" spans="1:9" ht="12.75" customHeight="1">
      <c r="A54" s="53"/>
      <c r="B54" s="55"/>
      <c r="C54" s="55"/>
      <c r="D54" s="31"/>
      <c r="E54" s="31"/>
      <c r="F54" s="31"/>
      <c r="G54" s="31"/>
      <c r="H54" s="31"/>
      <c r="I54" s="31"/>
    </row>
    <row r="55" spans="1:9" ht="12.75" customHeight="1">
      <c r="A55" s="53" t="s">
        <v>5</v>
      </c>
      <c r="B55" s="55" t="s">
        <v>17</v>
      </c>
      <c r="C55" s="55"/>
      <c r="D55" s="31"/>
      <c r="E55" s="31"/>
      <c r="F55" s="31"/>
      <c r="G55" s="31"/>
      <c r="H55" s="31"/>
      <c r="I55" s="31"/>
    </row>
    <row r="56" spans="1:9" ht="12.75" customHeight="1">
      <c r="A56" s="53"/>
      <c r="B56" s="55"/>
      <c r="C56" s="55"/>
      <c r="D56" s="31"/>
      <c r="E56" s="31"/>
      <c r="F56" s="31"/>
      <c r="G56" s="31"/>
      <c r="H56" s="31"/>
      <c r="I56" s="31"/>
    </row>
    <row r="57" spans="1:9" ht="12.75" customHeight="1">
      <c r="A57" s="53" t="s">
        <v>6</v>
      </c>
      <c r="B57" s="55" t="s">
        <v>18</v>
      </c>
      <c r="C57" s="55"/>
      <c r="D57" s="31"/>
      <c r="E57" s="31"/>
      <c r="F57" s="31"/>
      <c r="G57" s="31"/>
      <c r="H57" s="31"/>
      <c r="I57" s="31"/>
    </row>
    <row r="58" spans="1:9" ht="12.75" customHeight="1">
      <c r="A58" s="53"/>
      <c r="B58" s="55"/>
      <c r="C58" s="55"/>
      <c r="D58" s="31"/>
      <c r="E58" s="31"/>
      <c r="F58" s="31"/>
      <c r="G58" s="31"/>
      <c r="H58" s="31"/>
      <c r="I58" s="31"/>
    </row>
    <row r="59" spans="1:9" ht="12.75" customHeight="1">
      <c r="A59" s="53" t="s">
        <v>7</v>
      </c>
      <c r="B59" s="55" t="s">
        <v>31</v>
      </c>
      <c r="C59" s="55"/>
      <c r="D59" s="32" t="s">
        <v>47</v>
      </c>
      <c r="E59" s="32"/>
      <c r="F59" s="32"/>
      <c r="G59" s="32"/>
      <c r="H59" s="31" t="s">
        <v>48</v>
      </c>
      <c r="I59" s="31"/>
    </row>
    <row r="60" spans="1:9" ht="12.75" customHeight="1">
      <c r="A60" s="53"/>
      <c r="B60" s="55"/>
      <c r="C60" s="55"/>
      <c r="D60" s="32"/>
      <c r="E60" s="32"/>
      <c r="F60" s="32"/>
      <c r="G60" s="32"/>
      <c r="H60" s="31"/>
      <c r="I60" s="31"/>
    </row>
    <row r="61" spans="1:9" ht="12" customHeight="1">
      <c r="A61" s="2"/>
    </row>
    <row r="62" spans="1:9" ht="18.75" customHeight="1">
      <c r="A62" s="59"/>
      <c r="B62" s="65" t="s">
        <v>58</v>
      </c>
      <c r="C62" s="59"/>
      <c r="D62" s="59"/>
      <c r="E62" s="59"/>
      <c r="F62" s="59"/>
      <c r="G62" s="59"/>
      <c r="H62" s="59"/>
      <c r="I62" s="59"/>
    </row>
    <row r="63" spans="1:9" ht="22.5" customHeight="1">
      <c r="A63" s="60" t="s">
        <v>1</v>
      </c>
      <c r="B63" s="60" t="s">
        <v>13</v>
      </c>
      <c r="C63" s="60" t="s">
        <v>10</v>
      </c>
      <c r="D63" s="60" t="s">
        <v>9</v>
      </c>
      <c r="E63" s="60" t="s">
        <v>34</v>
      </c>
      <c r="F63" s="61" t="s">
        <v>26</v>
      </c>
      <c r="G63" s="61"/>
      <c r="H63" s="61"/>
      <c r="I63" s="60" t="s">
        <v>11</v>
      </c>
    </row>
    <row r="64" spans="1:9" ht="22.5" customHeight="1">
      <c r="A64" s="62">
        <v>1</v>
      </c>
      <c r="B64" s="21"/>
      <c r="C64" s="22"/>
      <c r="D64" s="3"/>
      <c r="E64" s="21"/>
      <c r="F64" s="36"/>
      <c r="G64" s="36"/>
      <c r="H64" s="36"/>
      <c r="I64" s="23" t="s">
        <v>22</v>
      </c>
    </row>
    <row r="65" spans="1:9" ht="22.5" customHeight="1">
      <c r="A65" s="63">
        <v>2</v>
      </c>
      <c r="B65" s="24"/>
      <c r="C65" s="25"/>
      <c r="D65" s="4"/>
      <c r="E65" s="24"/>
      <c r="F65" s="37"/>
      <c r="G65" s="37"/>
      <c r="H65" s="37"/>
      <c r="I65" s="26" t="s">
        <v>21</v>
      </c>
    </row>
    <row r="66" spans="1:9" ht="22.5" customHeight="1">
      <c r="A66" s="63">
        <v>3</v>
      </c>
      <c r="B66" s="24"/>
      <c r="C66" s="25"/>
      <c r="D66" s="4"/>
      <c r="E66" s="24"/>
      <c r="F66" s="37"/>
      <c r="G66" s="37"/>
      <c r="H66" s="37"/>
      <c r="I66" s="26" t="s">
        <v>21</v>
      </c>
    </row>
    <row r="67" spans="1:9" ht="22.5" customHeight="1">
      <c r="A67" s="63">
        <v>4</v>
      </c>
      <c r="B67" s="24"/>
      <c r="C67" s="25"/>
      <c r="D67" s="4"/>
      <c r="E67" s="24"/>
      <c r="F67" s="37"/>
      <c r="G67" s="37"/>
      <c r="H67" s="37"/>
      <c r="I67" s="26" t="s">
        <v>21</v>
      </c>
    </row>
    <row r="68" spans="1:9" ht="22.5" customHeight="1">
      <c r="A68" s="63">
        <v>5</v>
      </c>
      <c r="B68" s="24"/>
      <c r="C68" s="25"/>
      <c r="D68" s="4"/>
      <c r="E68" s="24"/>
      <c r="F68" s="37"/>
      <c r="G68" s="37"/>
      <c r="H68" s="37"/>
      <c r="I68" s="26" t="s">
        <v>21</v>
      </c>
    </row>
    <row r="69" spans="1:9" ht="22.5" customHeight="1">
      <c r="A69" s="63">
        <v>6</v>
      </c>
      <c r="B69" s="24"/>
      <c r="C69" s="25"/>
      <c r="D69" s="4"/>
      <c r="E69" s="24"/>
      <c r="F69" s="37"/>
      <c r="G69" s="37"/>
      <c r="H69" s="37"/>
      <c r="I69" s="26" t="s">
        <v>21</v>
      </c>
    </row>
    <row r="70" spans="1:9" ht="22.5" customHeight="1">
      <c r="A70" s="63">
        <v>7</v>
      </c>
      <c r="B70" s="24"/>
      <c r="C70" s="25"/>
      <c r="D70" s="4"/>
      <c r="E70" s="24"/>
      <c r="F70" s="37"/>
      <c r="G70" s="37"/>
      <c r="H70" s="37"/>
      <c r="I70" s="26" t="s">
        <v>21</v>
      </c>
    </row>
    <row r="71" spans="1:9" ht="22.5" customHeight="1">
      <c r="A71" s="63">
        <v>8</v>
      </c>
      <c r="B71" s="24"/>
      <c r="C71" s="25"/>
      <c r="D71" s="4"/>
      <c r="E71" s="24"/>
      <c r="F71" s="37"/>
      <c r="G71" s="37"/>
      <c r="H71" s="37"/>
      <c r="I71" s="26" t="s">
        <v>21</v>
      </c>
    </row>
    <row r="72" spans="1:9" ht="22.5" customHeight="1">
      <c r="A72" s="63">
        <v>9</v>
      </c>
      <c r="B72" s="24"/>
      <c r="C72" s="25"/>
      <c r="D72" s="4"/>
      <c r="E72" s="24"/>
      <c r="F72" s="37"/>
      <c r="G72" s="37"/>
      <c r="H72" s="37"/>
      <c r="I72" s="26" t="s">
        <v>21</v>
      </c>
    </row>
    <row r="73" spans="1:9" ht="22.5" customHeight="1">
      <c r="A73" s="64">
        <v>10</v>
      </c>
      <c r="B73" s="27"/>
      <c r="C73" s="28"/>
      <c r="D73" s="5"/>
      <c r="E73" s="27"/>
      <c r="F73" s="38"/>
      <c r="G73" s="38"/>
      <c r="H73" s="38"/>
      <c r="I73" s="29" t="s">
        <v>21</v>
      </c>
    </row>
    <row r="74" spans="1:9" ht="22.5" customHeight="1">
      <c r="A74" s="62">
        <v>11</v>
      </c>
      <c r="B74" s="21"/>
      <c r="C74" s="22"/>
      <c r="D74" s="3"/>
      <c r="E74" s="21"/>
      <c r="F74" s="36"/>
      <c r="G74" s="36"/>
      <c r="H74" s="36"/>
      <c r="I74" s="23" t="s">
        <v>21</v>
      </c>
    </row>
    <row r="75" spans="1:9" ht="22.5" customHeight="1">
      <c r="A75" s="63">
        <v>12</v>
      </c>
      <c r="B75" s="24"/>
      <c r="C75" s="25"/>
      <c r="D75" s="4"/>
      <c r="E75" s="24"/>
      <c r="F75" s="37"/>
      <c r="G75" s="37"/>
      <c r="H75" s="37"/>
      <c r="I75" s="26" t="s">
        <v>21</v>
      </c>
    </row>
    <row r="76" spans="1:9" ht="22.5" customHeight="1">
      <c r="A76" s="63">
        <v>13</v>
      </c>
      <c r="B76" s="24"/>
      <c r="C76" s="25"/>
      <c r="D76" s="4"/>
      <c r="E76" s="24"/>
      <c r="F76" s="37"/>
      <c r="G76" s="37"/>
      <c r="H76" s="37"/>
      <c r="I76" s="26" t="s">
        <v>21</v>
      </c>
    </row>
    <row r="77" spans="1:9" ht="22.5" customHeight="1">
      <c r="A77" s="63">
        <v>14</v>
      </c>
      <c r="B77" s="24"/>
      <c r="C77" s="25"/>
      <c r="D77" s="4"/>
      <c r="E77" s="24"/>
      <c r="F77" s="37"/>
      <c r="G77" s="37"/>
      <c r="H77" s="37"/>
      <c r="I77" s="26" t="s">
        <v>21</v>
      </c>
    </row>
    <row r="78" spans="1:9" ht="22.5" customHeight="1">
      <c r="A78" s="63">
        <v>15</v>
      </c>
      <c r="B78" s="24"/>
      <c r="C78" s="25"/>
      <c r="D78" s="4"/>
      <c r="E78" s="24"/>
      <c r="F78" s="37"/>
      <c r="G78" s="37"/>
      <c r="H78" s="37"/>
      <c r="I78" s="26" t="s">
        <v>21</v>
      </c>
    </row>
    <row r="79" spans="1:9" ht="22.5" customHeight="1">
      <c r="A79" s="63">
        <v>16</v>
      </c>
      <c r="B79" s="24"/>
      <c r="C79" s="25"/>
      <c r="D79" s="4"/>
      <c r="E79" s="24"/>
      <c r="F79" s="37"/>
      <c r="G79" s="37"/>
      <c r="H79" s="37"/>
      <c r="I79" s="26" t="s">
        <v>21</v>
      </c>
    </row>
    <row r="80" spans="1:9" ht="22.5" customHeight="1">
      <c r="A80" s="63">
        <v>17</v>
      </c>
      <c r="B80" s="24"/>
      <c r="C80" s="25"/>
      <c r="D80" s="4"/>
      <c r="E80" s="24"/>
      <c r="F80" s="37"/>
      <c r="G80" s="37"/>
      <c r="H80" s="37"/>
      <c r="I80" s="26" t="s">
        <v>21</v>
      </c>
    </row>
    <row r="81" spans="1:9" ht="22.5" customHeight="1">
      <c r="A81" s="63">
        <v>18</v>
      </c>
      <c r="B81" s="24"/>
      <c r="C81" s="25"/>
      <c r="D81" s="4"/>
      <c r="E81" s="24"/>
      <c r="F81" s="37"/>
      <c r="G81" s="37"/>
      <c r="H81" s="37"/>
      <c r="I81" s="26" t="s">
        <v>21</v>
      </c>
    </row>
    <row r="82" spans="1:9" ht="22.5" customHeight="1">
      <c r="A82" s="63">
        <v>19</v>
      </c>
      <c r="B82" s="24"/>
      <c r="C82" s="25"/>
      <c r="D82" s="4"/>
      <c r="E82" s="24"/>
      <c r="F82" s="37"/>
      <c r="G82" s="37"/>
      <c r="H82" s="37"/>
      <c r="I82" s="26" t="s">
        <v>21</v>
      </c>
    </row>
    <row r="83" spans="1:9" ht="22.5" customHeight="1">
      <c r="A83" s="64">
        <v>20</v>
      </c>
      <c r="B83" s="27"/>
      <c r="C83" s="28"/>
      <c r="D83" s="5"/>
      <c r="E83" s="27"/>
      <c r="F83" s="38"/>
      <c r="G83" s="38"/>
      <c r="H83" s="38"/>
      <c r="I83" s="29" t="s">
        <v>21</v>
      </c>
    </row>
    <row r="85" spans="1:9" ht="18" customHeight="1">
      <c r="A85" s="59"/>
      <c r="B85" s="59" t="s">
        <v>25</v>
      </c>
      <c r="C85" s="59"/>
      <c r="D85" s="59"/>
      <c r="E85" s="59"/>
      <c r="F85" s="59"/>
      <c r="G85" s="59"/>
      <c r="H85" s="59"/>
      <c r="I85" s="59"/>
    </row>
    <row r="86" spans="1:9" ht="18" customHeight="1">
      <c r="A86" s="59"/>
      <c r="B86" s="59" t="s">
        <v>49</v>
      </c>
      <c r="C86" s="59"/>
      <c r="D86" s="59"/>
      <c r="E86" s="59"/>
      <c r="F86" s="59"/>
      <c r="G86" s="59"/>
      <c r="H86" s="59"/>
      <c r="I86" s="59"/>
    </row>
    <row r="87" spans="1:9" ht="18" customHeight="1">
      <c r="A87" s="59"/>
      <c r="B87" s="59" t="s">
        <v>53</v>
      </c>
      <c r="C87" s="59"/>
      <c r="D87" s="59"/>
      <c r="E87" s="59"/>
      <c r="F87" s="59"/>
      <c r="G87" s="59"/>
      <c r="H87" s="59"/>
      <c r="I87" s="59"/>
    </row>
    <row r="88" spans="1:9" ht="18" customHeight="1">
      <c r="A88" s="59"/>
      <c r="B88" s="59" t="s">
        <v>51</v>
      </c>
      <c r="C88" s="59"/>
      <c r="D88" s="59"/>
      <c r="E88" s="59"/>
      <c r="F88" s="59"/>
      <c r="G88" s="59"/>
      <c r="H88" s="59"/>
      <c r="I88" s="59"/>
    </row>
    <row r="89" spans="1:9" ht="18" customHeight="1">
      <c r="A89" s="59"/>
      <c r="B89" s="59" t="s">
        <v>52</v>
      </c>
      <c r="C89" s="59"/>
      <c r="D89" s="59"/>
      <c r="E89" s="59"/>
      <c r="F89" s="59"/>
      <c r="G89" s="59"/>
      <c r="H89" s="59"/>
      <c r="I89" s="59"/>
    </row>
    <row r="90" spans="1:9" ht="18" customHeight="1">
      <c r="A90" s="59"/>
      <c r="B90" s="59" t="s">
        <v>50</v>
      </c>
      <c r="C90" s="59"/>
      <c r="D90" s="59"/>
      <c r="E90" s="59"/>
      <c r="F90" s="59"/>
      <c r="G90" s="59"/>
      <c r="H90" s="59"/>
      <c r="I90" s="59"/>
    </row>
    <row r="91" spans="1:9" ht="18" customHeight="1">
      <c r="A91" s="59"/>
      <c r="B91" s="59" t="s">
        <v>56</v>
      </c>
      <c r="C91" s="59"/>
      <c r="D91" s="59"/>
      <c r="E91" s="59"/>
      <c r="F91" s="59"/>
      <c r="G91" s="59"/>
      <c r="H91" s="59"/>
      <c r="I91" s="59"/>
    </row>
  </sheetData>
  <sheetProtection algorithmName="SHA-512" hashValue="wFj2vunMW+3Rj19Rx/uEfCzKHYZzKhzAogzpFWF+M/OuDOJoK/dwQNsD7w2yhsJr94B8PH7ljB9UKq/vYhJxfg==" saltValue="8P/zfdMYHzrLKpZo2ybcyQ==" spinCount="100000" sheet="1" objects="1" scenarios="1"/>
  <mergeCells count="86">
    <mergeCell ref="F83:H83"/>
    <mergeCell ref="F78:H78"/>
    <mergeCell ref="F79:H79"/>
    <mergeCell ref="F80:H80"/>
    <mergeCell ref="F81:H81"/>
    <mergeCell ref="F82:H82"/>
    <mergeCell ref="F73:H73"/>
    <mergeCell ref="F74:H74"/>
    <mergeCell ref="F75:H75"/>
    <mergeCell ref="F76:H76"/>
    <mergeCell ref="F77:H77"/>
    <mergeCell ref="F68:H68"/>
    <mergeCell ref="F69:H69"/>
    <mergeCell ref="F70:H70"/>
    <mergeCell ref="F71:H71"/>
    <mergeCell ref="F72:H72"/>
    <mergeCell ref="F63:H63"/>
    <mergeCell ref="F64:H64"/>
    <mergeCell ref="F65:H65"/>
    <mergeCell ref="F66:H66"/>
    <mergeCell ref="F67:H67"/>
    <mergeCell ref="A1:I1"/>
    <mergeCell ref="D13:G14"/>
    <mergeCell ref="H13:I14"/>
    <mergeCell ref="B13:C14"/>
    <mergeCell ref="A3:A4"/>
    <mergeCell ref="A5:A6"/>
    <mergeCell ref="A7:A8"/>
    <mergeCell ref="A9:A10"/>
    <mergeCell ref="A11:A12"/>
    <mergeCell ref="A13:A14"/>
    <mergeCell ref="B3:C4"/>
    <mergeCell ref="B5:C6"/>
    <mergeCell ref="B7:C8"/>
    <mergeCell ref="B9:C10"/>
    <mergeCell ref="B11:C12"/>
    <mergeCell ref="D3:I4"/>
    <mergeCell ref="F22:H22"/>
    <mergeCell ref="F37:H37"/>
    <mergeCell ref="F32:H32"/>
    <mergeCell ref="F33:H33"/>
    <mergeCell ref="F34:H34"/>
    <mergeCell ref="F35:H35"/>
    <mergeCell ref="F36:H36"/>
    <mergeCell ref="F27:H27"/>
    <mergeCell ref="F28:H28"/>
    <mergeCell ref="F29:H29"/>
    <mergeCell ref="F30:H30"/>
    <mergeCell ref="F31:H31"/>
    <mergeCell ref="F23:H23"/>
    <mergeCell ref="F24:H24"/>
    <mergeCell ref="F25:H25"/>
    <mergeCell ref="F26:H26"/>
    <mergeCell ref="F18:H18"/>
    <mergeCell ref="F17:H17"/>
    <mergeCell ref="F19:H19"/>
    <mergeCell ref="F20:H20"/>
    <mergeCell ref="F21:H21"/>
    <mergeCell ref="D7:I8"/>
    <mergeCell ref="D9:I10"/>
    <mergeCell ref="D11:I12"/>
    <mergeCell ref="D5:G6"/>
    <mergeCell ref="H5:H6"/>
    <mergeCell ref="I5:I6"/>
    <mergeCell ref="A47:I47"/>
    <mergeCell ref="A49:A50"/>
    <mergeCell ref="B49:C50"/>
    <mergeCell ref="D49:I50"/>
    <mergeCell ref="A51:A52"/>
    <mergeCell ref="B51:C52"/>
    <mergeCell ref="D51:G52"/>
    <mergeCell ref="H51:H52"/>
    <mergeCell ref="I51:I52"/>
    <mergeCell ref="A53:A54"/>
    <mergeCell ref="B53:C54"/>
    <mergeCell ref="D53:I54"/>
    <mergeCell ref="A55:A56"/>
    <mergeCell ref="B55:C56"/>
    <mergeCell ref="D55:I56"/>
    <mergeCell ref="A57:A58"/>
    <mergeCell ref="B57:C58"/>
    <mergeCell ref="D57:I58"/>
    <mergeCell ref="A59:A60"/>
    <mergeCell ref="B59:C60"/>
    <mergeCell ref="D59:G60"/>
    <mergeCell ref="H59:I60"/>
  </mergeCells>
  <phoneticPr fontId="1"/>
  <pageMargins left="0.59055118110236227" right="0.19685039370078741" top="0.59055118110236227" bottom="0.31496062992125984" header="0.31496062992125984" footer="0.31496062992125984"/>
  <pageSetup paperSize="9" orientation="portrait" r:id="rId1"/>
  <headerFooter>
    <oddFooter>&amp;C一般社団法人 岩手県卓球協会&amp;R&amp;"ＭＳ 明朝,標準"2022.04.01</oddFooter>
  </headerFooter>
  <rowBreaks count="1" manualBreakCount="1">
    <brk id="46" max="16383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リスト!$F$2:$F$5</xm:f>
          </x14:formula1>
          <xm:sqref>B18:B37 B64:B83</xm:sqref>
        </x14:dataValidation>
        <x14:dataValidation type="list" allowBlank="1" showInputMessage="1" showErrorMessage="1">
          <x14:formula1>
            <xm:f>リスト!$H$2:$H$4</xm:f>
          </x14:formula1>
          <xm:sqref>D64:D83 D18:D37</xm:sqref>
        </x14:dataValidation>
        <x14:dataValidation type="list" allowBlank="1" showInputMessage="1" showErrorMessage="1">
          <x14:formula1>
            <xm:f>リスト!$I$2:$I$10</xm:f>
          </x14:formula1>
          <xm:sqref>E64:E83 E18:E37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 tint="0.59999389629810485"/>
  </sheetPr>
  <dimension ref="A1:J67"/>
  <sheetViews>
    <sheetView workbookViewId="0">
      <selection sqref="A1:J1"/>
    </sheetView>
  </sheetViews>
  <sheetFormatPr defaultRowHeight="13.5"/>
  <cols>
    <col min="1" max="1" width="4.625" style="1" customWidth="1"/>
    <col min="2" max="2" width="9" style="1"/>
    <col min="3" max="3" width="5.875" style="1" customWidth="1"/>
    <col min="4" max="4" width="18.625" style="1" customWidth="1"/>
    <col min="5" max="5" width="7.375" style="1" bestFit="1" customWidth="1"/>
    <col min="6" max="6" width="6.875" style="1" customWidth="1"/>
    <col min="7" max="10" width="9" style="1"/>
  </cols>
  <sheetData>
    <row r="1" spans="1:10" ht="21" customHeight="1">
      <c r="A1" s="109" t="s">
        <v>12</v>
      </c>
      <c r="B1" s="109"/>
      <c r="C1" s="109"/>
      <c r="D1" s="109"/>
      <c r="E1" s="109"/>
      <c r="F1" s="109"/>
      <c r="G1" s="109"/>
      <c r="H1" s="109"/>
      <c r="I1" s="109"/>
      <c r="J1" s="109"/>
    </row>
    <row r="2" spans="1:10">
      <c r="A2" s="59"/>
      <c r="B2" s="59"/>
      <c r="C2" s="59"/>
      <c r="D2" s="59"/>
      <c r="E2" s="59"/>
      <c r="F2" s="59"/>
      <c r="G2" s="59"/>
      <c r="H2" s="59"/>
      <c r="I2" s="59"/>
      <c r="J2" s="59"/>
    </row>
    <row r="3" spans="1:10">
      <c r="A3" s="59"/>
      <c r="B3" s="66" t="s">
        <v>28</v>
      </c>
      <c r="C3" s="66"/>
      <c r="D3" s="110"/>
      <c r="E3" s="110"/>
      <c r="F3" s="110"/>
      <c r="G3" s="110"/>
      <c r="H3" s="110"/>
      <c r="I3" s="110"/>
      <c r="J3" s="59"/>
    </row>
    <row r="4" spans="1:10">
      <c r="A4" s="59"/>
      <c r="B4" s="68"/>
      <c r="C4" s="68"/>
      <c r="D4" s="111"/>
      <c r="E4" s="111"/>
      <c r="F4" s="111"/>
      <c r="G4" s="111"/>
      <c r="H4" s="111"/>
      <c r="I4" s="111"/>
      <c r="J4" s="59"/>
    </row>
    <row r="5" spans="1:10">
      <c r="A5" s="59"/>
      <c r="B5" s="68" t="s">
        <v>29</v>
      </c>
      <c r="C5" s="68"/>
      <c r="D5" s="48"/>
      <c r="E5" s="48"/>
      <c r="F5" s="48"/>
      <c r="G5" s="48"/>
      <c r="H5" s="48"/>
      <c r="I5" s="48"/>
      <c r="J5" s="59"/>
    </row>
    <row r="6" spans="1:10">
      <c r="A6" s="59"/>
      <c r="B6" s="68"/>
      <c r="C6" s="68"/>
      <c r="D6" s="48"/>
      <c r="E6" s="48"/>
      <c r="F6" s="48"/>
      <c r="G6" s="48"/>
      <c r="H6" s="48"/>
      <c r="I6" s="48"/>
      <c r="J6" s="59"/>
    </row>
    <row r="7" spans="1:10">
      <c r="A7" s="59"/>
      <c r="B7" s="68" t="s">
        <v>30</v>
      </c>
      <c r="C7" s="68"/>
      <c r="D7" s="48"/>
      <c r="E7" s="48"/>
      <c r="F7" s="48"/>
      <c r="G7" s="48"/>
      <c r="H7" s="48"/>
      <c r="I7" s="48"/>
      <c r="J7" s="59"/>
    </row>
    <row r="8" spans="1:10">
      <c r="A8" s="59"/>
      <c r="B8" s="68"/>
      <c r="C8" s="68"/>
      <c r="D8" s="48"/>
      <c r="E8" s="48"/>
      <c r="F8" s="48"/>
      <c r="G8" s="48"/>
      <c r="H8" s="48"/>
      <c r="I8" s="48"/>
      <c r="J8" s="59"/>
    </row>
    <row r="9" spans="1:10">
      <c r="A9" s="59"/>
      <c r="B9" s="68" t="s">
        <v>31</v>
      </c>
      <c r="C9" s="68"/>
      <c r="D9" s="49" t="s">
        <v>44</v>
      </c>
      <c r="E9" s="49"/>
      <c r="F9" s="49"/>
      <c r="G9" s="49" t="s">
        <v>43</v>
      </c>
      <c r="H9" s="49"/>
      <c r="I9" s="49"/>
      <c r="J9" s="59"/>
    </row>
    <row r="10" spans="1:10">
      <c r="A10" s="59"/>
      <c r="B10" s="68"/>
      <c r="C10" s="68"/>
      <c r="D10" s="50"/>
      <c r="E10" s="50"/>
      <c r="F10" s="50"/>
      <c r="G10" s="50"/>
      <c r="H10" s="50"/>
      <c r="I10" s="50"/>
      <c r="J10" s="59"/>
    </row>
    <row r="11" spans="1:10">
      <c r="A11" s="59"/>
      <c r="B11" s="68" t="s">
        <v>32</v>
      </c>
      <c r="C11" s="68"/>
      <c r="D11" s="48"/>
      <c r="E11" s="51" t="s">
        <v>33</v>
      </c>
      <c r="F11" s="71" t="str">
        <f>IF(D11="","",ROUND(D11*4000,0))</f>
        <v/>
      </c>
      <c r="G11" s="71"/>
      <c r="H11" s="71"/>
      <c r="I11" s="51" t="s">
        <v>41</v>
      </c>
      <c r="J11" s="59"/>
    </row>
    <row r="12" spans="1:10">
      <c r="A12" s="59"/>
      <c r="B12" s="68"/>
      <c r="C12" s="68"/>
      <c r="D12" s="48"/>
      <c r="E12" s="51"/>
      <c r="F12" s="71"/>
      <c r="G12" s="71"/>
      <c r="H12" s="71"/>
      <c r="I12" s="51"/>
      <c r="J12" s="59"/>
    </row>
    <row r="13" spans="1:10">
      <c r="A13" s="59"/>
      <c r="B13" s="72"/>
      <c r="C13" s="72"/>
      <c r="D13" s="59"/>
      <c r="E13" s="59"/>
      <c r="F13" s="59"/>
      <c r="G13" s="59"/>
      <c r="H13" s="59"/>
      <c r="I13" s="59"/>
      <c r="J13" s="59"/>
    </row>
    <row r="14" spans="1:10" ht="21" customHeight="1">
      <c r="A14" s="59"/>
      <c r="B14" s="73" t="s">
        <v>59</v>
      </c>
      <c r="C14" s="94"/>
      <c r="D14" s="74" t="str">
        <f>IF($D$5="","",$D$5)</f>
        <v/>
      </c>
      <c r="E14" s="74"/>
      <c r="F14" s="74"/>
      <c r="G14" s="95"/>
      <c r="H14" s="76"/>
      <c r="I14" s="59"/>
      <c r="J14" s="59"/>
    </row>
    <row r="15" spans="1:10" ht="6" customHeight="1">
      <c r="A15" s="59"/>
      <c r="B15" s="59"/>
      <c r="C15" s="59"/>
      <c r="D15" s="59"/>
      <c r="E15" s="59"/>
      <c r="F15" s="59"/>
      <c r="G15" s="59"/>
      <c r="H15" s="59"/>
      <c r="I15" s="59"/>
      <c r="J15" s="59"/>
    </row>
    <row r="16" spans="1:10" ht="21" customHeight="1" thickBot="1">
      <c r="A16" s="77" t="s">
        <v>1</v>
      </c>
      <c r="B16" s="77" t="s">
        <v>23</v>
      </c>
      <c r="C16" s="77" t="s">
        <v>8</v>
      </c>
      <c r="D16" s="77" t="s">
        <v>10</v>
      </c>
      <c r="E16" s="77" t="s">
        <v>27</v>
      </c>
      <c r="F16" s="77" t="s">
        <v>34</v>
      </c>
      <c r="G16" s="59"/>
      <c r="H16" s="78" t="s">
        <v>55</v>
      </c>
      <c r="I16" s="78"/>
      <c r="J16" s="59"/>
    </row>
    <row r="17" spans="1:10" ht="18" customHeight="1" thickTop="1">
      <c r="A17" s="79"/>
      <c r="B17" s="96"/>
      <c r="C17" s="80" t="s">
        <v>19</v>
      </c>
      <c r="D17" s="81" t="str">
        <f>IF(B17="","",IF($C$14="男子：",VLOOKUP(B17,登録用紙!$A$18:$E$37,3,0),IF($C$14="女子：",VLOOKUP(B17,登録用紙!$A$64:$E$83,3,0),"")))</f>
        <v/>
      </c>
      <c r="E17" s="80" t="str">
        <f>IF(B17="","",IF($C$14="男子：",VLOOKUP(B17,登録用紙!$A$18:$E$37,4,0),IF($C$14="女子：",VLOOKUP(B17,登録用紙!$A$64:$E$83,4,0),"")))</f>
        <v/>
      </c>
      <c r="F17" s="80" t="str">
        <f>IF(B17="","",IF($C$14="男子：",VLOOKUP(B17,登録用紙!$A$18:$E$37,5,0),IF($C$14="女子：",VLOOKUP(B17,登録用紙!$A$64:$E$83,5,0),"")))</f>
        <v/>
      </c>
      <c r="G17" s="59"/>
      <c r="H17" s="82" t="s">
        <v>64</v>
      </c>
      <c r="I17" s="82"/>
      <c r="J17" s="82"/>
    </row>
    <row r="18" spans="1:10" ht="18" customHeight="1">
      <c r="A18" s="83">
        <v>1</v>
      </c>
      <c r="B18" s="97"/>
      <c r="C18" s="83" t="s">
        <v>45</v>
      </c>
      <c r="D18" s="85" t="str">
        <f>IF(B18="","",IF($C$14="男子：",VLOOKUP(B18,登録用紙!$A$18:$E$37,3,0),IF($C$14="女子：",VLOOKUP(B18,登録用紙!$A$64:$E$83,3,0),"")))</f>
        <v/>
      </c>
      <c r="E18" s="83" t="str">
        <f>IF(B18="","",IF($C$14="男子：",VLOOKUP(B18,登録用紙!$A$18:$E$37,4,0),IF($C$14="女子：",VLOOKUP(B18,登録用紙!$A$64:$E$83,4,0),"")))</f>
        <v/>
      </c>
      <c r="F18" s="83" t="str">
        <f>IF(B18="","",IF($C$14="男子：",VLOOKUP(B18,登録用紙!$A$18:$E$37,5,0),IF($C$14="女子：",VLOOKUP(B18,登録用紙!$A$64:$E$83,5,0),"")))</f>
        <v/>
      </c>
      <c r="G18" s="86"/>
      <c r="H18" s="87" t="s">
        <v>65</v>
      </c>
      <c r="I18" s="87"/>
      <c r="J18" s="87"/>
    </row>
    <row r="19" spans="1:10" ht="18" customHeight="1">
      <c r="A19" s="88">
        <v>2</v>
      </c>
      <c r="B19" s="98"/>
      <c r="C19" s="88" t="s">
        <v>45</v>
      </c>
      <c r="D19" s="90" t="str">
        <f>IF(B19="","",IF($C$14="男子：",VLOOKUP(B19,登録用紙!$A$18:$E$37,3,0),IF($C$14="女子：",VLOOKUP(B19,登録用紙!$A$64:$E$83,3,0),"")))</f>
        <v/>
      </c>
      <c r="E19" s="88" t="str">
        <f>IF(B19="","",IF($C$14="男子：",VLOOKUP(B19,登録用紙!$A$18:$E$37,4,0),IF($C$14="女子：",VLOOKUP(B19,登録用紙!$A$64:$E$83,4,0),"")))</f>
        <v/>
      </c>
      <c r="F19" s="88" t="str">
        <f>IF(B19="","",IF($C$14="男子：",VLOOKUP(B19,登録用紙!$A$18:$E$37,5,0),IF($C$14="女子：",VLOOKUP(B19,登録用紙!$A$64:$E$83,5,0),"")))</f>
        <v/>
      </c>
      <c r="G19" s="59"/>
      <c r="H19" s="87"/>
      <c r="I19" s="87"/>
      <c r="J19" s="87"/>
    </row>
    <row r="20" spans="1:10" ht="18" customHeight="1">
      <c r="A20" s="88">
        <v>3</v>
      </c>
      <c r="B20" s="98"/>
      <c r="C20" s="88" t="s">
        <v>45</v>
      </c>
      <c r="D20" s="90" t="str">
        <f>IF(B20="","",IF($C$14="男子：",VLOOKUP(B20,登録用紙!$A$18:$E$37,3,0),IF($C$14="女子：",VLOOKUP(B20,登録用紙!$A$64:$E$83,3,0),"")))</f>
        <v/>
      </c>
      <c r="E20" s="88" t="str">
        <f>IF(B20="","",IF($C$14="男子：",VLOOKUP(B20,登録用紙!$A$18:$E$37,4,0),IF($C$14="女子：",VLOOKUP(B20,登録用紙!$A$64:$E$83,4,0),"")))</f>
        <v/>
      </c>
      <c r="F20" s="88" t="str">
        <f>IF(B20="","",IF($C$14="男子：",VLOOKUP(B20,登録用紙!$A$18:$E$37,5,0),IF($C$14="女子：",VLOOKUP(B20,登録用紙!$A$64:$E$83,5,0),"")))</f>
        <v/>
      </c>
      <c r="G20" s="59"/>
      <c r="H20" s="59"/>
      <c r="I20" s="59"/>
      <c r="J20" s="59"/>
    </row>
    <row r="21" spans="1:10" ht="18" customHeight="1">
      <c r="A21" s="88">
        <v>4</v>
      </c>
      <c r="B21" s="98"/>
      <c r="C21" s="88" t="s">
        <v>45</v>
      </c>
      <c r="D21" s="90" t="str">
        <f>IF(B21="","",IF($C$14="男子：",VLOOKUP(B21,登録用紙!$A$18:$E$37,3,0),IF($C$14="女子：",VLOOKUP(B21,登録用紙!$A$64:$E$83,3,0),"")))</f>
        <v/>
      </c>
      <c r="E21" s="88" t="str">
        <f>IF(B21="","",IF($C$14="男子：",VLOOKUP(B21,登録用紙!$A$18:$E$37,4,0),IF($C$14="女子：",VLOOKUP(B21,登録用紙!$A$64:$E$83,4,0),"")))</f>
        <v/>
      </c>
      <c r="F21" s="88" t="str">
        <f>IF(B21="","",IF($C$14="男子：",VLOOKUP(B21,登録用紙!$A$18:$E$37,5,0),IF($C$14="女子：",VLOOKUP(B21,登録用紙!$A$64:$E$83,5,0),"")))</f>
        <v/>
      </c>
      <c r="G21" s="59"/>
      <c r="H21" s="59"/>
      <c r="I21" s="59"/>
      <c r="J21" s="59"/>
    </row>
    <row r="22" spans="1:10" ht="18" customHeight="1">
      <c r="A22" s="88">
        <v>5</v>
      </c>
      <c r="B22" s="98"/>
      <c r="C22" s="88" t="s">
        <v>45</v>
      </c>
      <c r="D22" s="90" t="str">
        <f>IF(B22="","",IF($C$14="男子：",VLOOKUP(B22,登録用紙!$A$18:$E$37,3,0),IF($C$14="女子：",VLOOKUP(B22,登録用紙!$A$64:$E$83,3,0),"")))</f>
        <v/>
      </c>
      <c r="E22" s="88" t="str">
        <f>IF(B22="","",IF($C$14="男子：",VLOOKUP(B22,登録用紙!$A$18:$E$37,4,0),IF($C$14="女子：",VLOOKUP(B22,登録用紙!$A$64:$E$83,4,0),"")))</f>
        <v/>
      </c>
      <c r="F22" s="88" t="str">
        <f>IF(B22="","",IF($C$14="男子：",VLOOKUP(B22,登録用紙!$A$18:$E$37,5,0),IF($C$14="女子：",VLOOKUP(B22,登録用紙!$A$64:$E$83,5,0),"")))</f>
        <v/>
      </c>
      <c r="G22" s="59"/>
      <c r="H22" s="59"/>
      <c r="I22" s="59"/>
      <c r="J22" s="59"/>
    </row>
    <row r="23" spans="1:10" ht="18" customHeight="1">
      <c r="A23" s="91">
        <v>6</v>
      </c>
      <c r="B23" s="99"/>
      <c r="C23" s="91" t="s">
        <v>45</v>
      </c>
      <c r="D23" s="93" t="str">
        <f>IF(B23="","",IF($C$14="男子：",VLOOKUP(B23,登録用紙!$A$18:$E$37,3,0),IF($C$14="女子：",VLOOKUP(B23,登録用紙!$A$64:$E$83,3,0),"")))</f>
        <v/>
      </c>
      <c r="E23" s="91" t="str">
        <f>IF(B23="","",IF($C$14="男子：",VLOOKUP(B23,登録用紙!$A$18:$E$37,4,0),IF($C$14="女子：",VLOOKUP(B23,登録用紙!$A$64:$E$83,4,0),"")))</f>
        <v/>
      </c>
      <c r="F23" s="91" t="str">
        <f>IF(B23="","",IF($C$14="男子：",VLOOKUP(B23,登録用紙!$A$18:$E$37,5,0),IF($C$14="女子：",VLOOKUP(B23,登録用紙!$A$64:$E$83,5,0),"")))</f>
        <v/>
      </c>
      <c r="G23" s="59"/>
      <c r="H23" s="59"/>
      <c r="I23" s="59"/>
      <c r="J23" s="59"/>
    </row>
    <row r="24" spans="1:10">
      <c r="A24" s="59"/>
      <c r="B24" s="59"/>
      <c r="C24" s="59"/>
      <c r="D24" s="59"/>
      <c r="E24" s="59"/>
      <c r="F24" s="59"/>
      <c r="G24" s="59"/>
      <c r="H24" s="59"/>
      <c r="I24" s="59"/>
      <c r="J24" s="59"/>
    </row>
    <row r="25" spans="1:10" ht="21" customHeight="1">
      <c r="A25" s="59"/>
      <c r="B25" s="73" t="s">
        <v>59</v>
      </c>
      <c r="C25" s="94"/>
      <c r="D25" s="74" t="str">
        <f>IF($D$5="","",$D$5)</f>
        <v/>
      </c>
      <c r="E25" s="74"/>
      <c r="F25" s="74"/>
      <c r="G25" s="95"/>
      <c r="H25" s="76"/>
      <c r="I25" s="59"/>
      <c r="J25" s="59"/>
    </row>
    <row r="26" spans="1:10" ht="6" customHeight="1">
      <c r="A26" s="59"/>
      <c r="B26" s="59"/>
      <c r="C26" s="59"/>
      <c r="D26" s="59"/>
      <c r="E26" s="59"/>
      <c r="F26" s="59"/>
      <c r="G26" s="59"/>
      <c r="H26" s="59"/>
      <c r="I26" s="59"/>
      <c r="J26" s="59"/>
    </row>
    <row r="27" spans="1:10" ht="21" customHeight="1" thickBot="1">
      <c r="A27" s="77" t="s">
        <v>1</v>
      </c>
      <c r="B27" s="77" t="s">
        <v>23</v>
      </c>
      <c r="C27" s="77" t="s">
        <v>8</v>
      </c>
      <c r="D27" s="77" t="s">
        <v>10</v>
      </c>
      <c r="E27" s="77" t="s">
        <v>27</v>
      </c>
      <c r="F27" s="77" t="s">
        <v>34</v>
      </c>
      <c r="G27" s="78"/>
      <c r="H27" s="78" t="s">
        <v>55</v>
      </c>
      <c r="I27" s="78"/>
      <c r="J27" s="59"/>
    </row>
    <row r="28" spans="1:10" ht="18" customHeight="1" thickTop="1">
      <c r="A28" s="79"/>
      <c r="B28" s="96"/>
      <c r="C28" s="80" t="s">
        <v>19</v>
      </c>
      <c r="D28" s="81" t="str">
        <f>IF(B28="","",IF($C$25="男子：",VLOOKUP(B28,登録用紙!$A$18:$E$37,3,0),IF($C$25="女子：",VLOOKUP(B28,登録用紙!$A$64:$E$83,3,0),"")))</f>
        <v/>
      </c>
      <c r="E28" s="80" t="str">
        <f>IF(B28="","",IF($C$25="男子：",VLOOKUP(B28,登録用紙!$A$18:$E$37,4,0),IF($C$25="女子：",VLOOKUP(B28,登録用紙!$A$64:$E$83,4,0),"")))</f>
        <v/>
      </c>
      <c r="F28" s="80" t="str">
        <f>IF(B28="","",IF($C$25="男子：",VLOOKUP(B28,登録用紙!$A$18:$E$37,5,0),IF($C$25="女子：",VLOOKUP(B28,登録用紙!$A$64:$E$83,5,0),"")))</f>
        <v/>
      </c>
      <c r="G28" s="59"/>
      <c r="H28" s="82" t="s">
        <v>64</v>
      </c>
      <c r="I28" s="82"/>
      <c r="J28" s="82"/>
    </row>
    <row r="29" spans="1:10" ht="18" customHeight="1">
      <c r="A29" s="83">
        <v>1</v>
      </c>
      <c r="B29" s="97"/>
      <c r="C29" s="83" t="s">
        <v>45</v>
      </c>
      <c r="D29" s="85" t="str">
        <f>IF(B29="","",IF($C$25="男子：",VLOOKUP(B29,登録用紙!$A$18:$E$37,3,0),IF($C$25="女子：",VLOOKUP(B29,登録用紙!$A$64:$E$83,3,0),"")))</f>
        <v/>
      </c>
      <c r="E29" s="83" t="str">
        <f>IF(B29="","",IF($C$25="男子：",VLOOKUP(B29,登録用紙!$A$18:$E$37,4,0),IF($C$25="女子：",VLOOKUP(B29,登録用紙!$A$64:$E$83,4,0),"")))</f>
        <v/>
      </c>
      <c r="F29" s="83" t="str">
        <f>IF(B29="","",IF($C$25="男子：",VLOOKUP(B29,登録用紙!$A$18:$E$37,5,0),IF($C$25="女子：",VLOOKUP(B29,登録用紙!$A$64:$E$83,5,0),"")))</f>
        <v/>
      </c>
      <c r="G29" s="59"/>
      <c r="H29" s="87" t="s">
        <v>65</v>
      </c>
      <c r="I29" s="87"/>
      <c r="J29" s="87"/>
    </row>
    <row r="30" spans="1:10" ht="18" customHeight="1">
      <c r="A30" s="88">
        <v>2</v>
      </c>
      <c r="B30" s="98"/>
      <c r="C30" s="88" t="s">
        <v>45</v>
      </c>
      <c r="D30" s="90" t="str">
        <f>IF(B30="","",IF($C$25="男子：",VLOOKUP(B30,登録用紙!$A$18:$E$37,3,0),IF($C$25="女子：",VLOOKUP(B30,登録用紙!$A$64:$E$83,3,0),"")))</f>
        <v/>
      </c>
      <c r="E30" s="88" t="str">
        <f>IF(B30="","",IF($C$25="男子：",VLOOKUP(B30,登録用紙!$A$18:$E$37,4,0),IF($C$25="女子：",VLOOKUP(B30,登録用紙!$A$64:$E$83,4,0),"")))</f>
        <v/>
      </c>
      <c r="F30" s="88" t="str">
        <f>IF(B30="","",IF($C$25="男子：",VLOOKUP(B30,登録用紙!$A$18:$E$37,5,0),IF($C$25="女子：",VLOOKUP(B30,登録用紙!$A$64:$E$83,5,0),"")))</f>
        <v/>
      </c>
      <c r="G30" s="59"/>
      <c r="H30" s="87"/>
      <c r="I30" s="87"/>
      <c r="J30" s="87"/>
    </row>
    <row r="31" spans="1:10" ht="18" customHeight="1">
      <c r="A31" s="88">
        <v>3</v>
      </c>
      <c r="B31" s="98"/>
      <c r="C31" s="88" t="s">
        <v>45</v>
      </c>
      <c r="D31" s="90" t="str">
        <f>IF(B31="","",IF($C$25="男子：",VLOOKUP(B31,登録用紙!$A$18:$E$37,3,0),IF($C$25="女子：",VLOOKUP(B31,登録用紙!$A$64:$E$83,3,0),"")))</f>
        <v/>
      </c>
      <c r="E31" s="88" t="str">
        <f>IF(B31="","",IF($C$25="男子：",VLOOKUP(B31,登録用紙!$A$18:$E$37,4,0),IF($C$25="女子：",VLOOKUP(B31,登録用紙!$A$64:$E$83,4,0),"")))</f>
        <v/>
      </c>
      <c r="F31" s="88" t="str">
        <f>IF(B31="","",IF($C$25="男子：",VLOOKUP(B31,登録用紙!$A$18:$E$37,5,0),IF($C$25="女子：",VLOOKUP(B31,登録用紙!$A$64:$E$83,5,0),"")))</f>
        <v/>
      </c>
      <c r="G31" s="59"/>
      <c r="H31" s="59"/>
      <c r="I31" s="59"/>
      <c r="J31" s="59"/>
    </row>
    <row r="32" spans="1:10" ht="18" customHeight="1">
      <c r="A32" s="88">
        <v>4</v>
      </c>
      <c r="B32" s="98"/>
      <c r="C32" s="88" t="s">
        <v>45</v>
      </c>
      <c r="D32" s="90" t="str">
        <f>IF(B32="","",IF($C$25="男子：",VLOOKUP(B32,登録用紙!$A$18:$E$37,3,0),IF($C$25="女子：",VLOOKUP(B32,登録用紙!$A$64:$E$83,3,0),"")))</f>
        <v/>
      </c>
      <c r="E32" s="88" t="str">
        <f>IF(B32="","",IF($C$25="男子：",VLOOKUP(B32,登録用紙!$A$18:$E$37,4,0),IF($C$25="女子：",VLOOKUP(B32,登録用紙!$A$64:$E$83,4,0),"")))</f>
        <v/>
      </c>
      <c r="F32" s="88" t="str">
        <f>IF(B32="","",IF($C$25="男子：",VLOOKUP(B32,登録用紙!$A$18:$E$37,5,0),IF($C$25="女子：",VLOOKUP(B32,登録用紙!$A$64:$E$83,5,0),"")))</f>
        <v/>
      </c>
      <c r="G32" s="59"/>
      <c r="H32" s="59"/>
      <c r="I32" s="59"/>
      <c r="J32" s="59"/>
    </row>
    <row r="33" spans="1:10" ht="18" customHeight="1">
      <c r="A33" s="88">
        <v>5</v>
      </c>
      <c r="B33" s="98"/>
      <c r="C33" s="88" t="s">
        <v>45</v>
      </c>
      <c r="D33" s="90" t="str">
        <f>IF(B33="","",IF($C$25="男子：",VLOOKUP(B33,登録用紙!$A$18:$E$37,3,0),IF($C$25="女子：",VLOOKUP(B33,登録用紙!$A$64:$E$83,3,0),"")))</f>
        <v/>
      </c>
      <c r="E33" s="88" t="str">
        <f>IF(B33="","",IF($C$25="男子：",VLOOKUP(B33,登録用紙!$A$18:$E$37,4,0),IF($C$25="女子：",VLOOKUP(B33,登録用紙!$A$64:$E$83,4,0),"")))</f>
        <v/>
      </c>
      <c r="F33" s="88" t="str">
        <f>IF(B33="","",IF($C$25="男子：",VLOOKUP(B33,登録用紙!$A$18:$E$37,5,0),IF($C$25="女子：",VLOOKUP(B33,登録用紙!$A$64:$E$83,5,0),"")))</f>
        <v/>
      </c>
      <c r="G33" s="59"/>
      <c r="H33" s="59"/>
      <c r="I33" s="59"/>
      <c r="J33" s="59"/>
    </row>
    <row r="34" spans="1:10" ht="18" customHeight="1">
      <c r="A34" s="91">
        <v>6</v>
      </c>
      <c r="B34" s="99"/>
      <c r="C34" s="91" t="s">
        <v>45</v>
      </c>
      <c r="D34" s="93" t="str">
        <f>IF(B34="","",IF($C$25="男子：",VLOOKUP(B34,登録用紙!$A$18:$E$37,3,0),IF($C$25="女子：",VLOOKUP(B34,登録用紙!$A$64:$E$83,3,0),"")))</f>
        <v/>
      </c>
      <c r="E34" s="91" t="str">
        <f>IF(B34="","",IF($C$25="男子：",VLOOKUP(B34,登録用紙!$A$18:$E$37,4,0),IF($C$25="女子：",VLOOKUP(B34,登録用紙!$A$64:$E$83,4,0),"")))</f>
        <v/>
      </c>
      <c r="F34" s="91" t="str">
        <f>IF(B34="","",IF($C$25="男子：",VLOOKUP(B34,登録用紙!$A$18:$E$37,5,0),IF($C$25="女子：",VLOOKUP(B34,登録用紙!$A$64:$E$83,5,0),"")))</f>
        <v/>
      </c>
      <c r="G34" s="59"/>
      <c r="H34" s="59"/>
      <c r="I34" s="59"/>
      <c r="J34" s="59"/>
    </row>
    <row r="35" spans="1:10">
      <c r="A35" s="59"/>
      <c r="B35" s="59"/>
      <c r="C35" s="59"/>
      <c r="D35" s="59"/>
      <c r="E35" s="59"/>
      <c r="F35" s="59"/>
      <c r="G35" s="59"/>
      <c r="H35" s="59"/>
      <c r="I35" s="59"/>
      <c r="J35" s="59"/>
    </row>
    <row r="36" spans="1:10" ht="21" customHeight="1">
      <c r="A36" s="59"/>
      <c r="B36" s="73" t="s">
        <v>59</v>
      </c>
      <c r="C36" s="94"/>
      <c r="D36" s="74" t="str">
        <f>IF($D$5="","",$D$5)</f>
        <v/>
      </c>
      <c r="E36" s="74"/>
      <c r="F36" s="74"/>
      <c r="G36" s="95"/>
      <c r="H36" s="76"/>
      <c r="I36" s="59"/>
      <c r="J36" s="59"/>
    </row>
    <row r="37" spans="1:10" ht="6" customHeight="1">
      <c r="A37" s="59"/>
      <c r="B37" s="59"/>
      <c r="C37" s="59"/>
      <c r="D37" s="59"/>
      <c r="E37" s="59"/>
      <c r="F37" s="59"/>
      <c r="G37" s="59"/>
      <c r="H37" s="59"/>
      <c r="I37" s="59"/>
      <c r="J37" s="59"/>
    </row>
    <row r="38" spans="1:10" ht="21" customHeight="1" thickBot="1">
      <c r="A38" s="77" t="s">
        <v>1</v>
      </c>
      <c r="B38" s="77" t="s">
        <v>23</v>
      </c>
      <c r="C38" s="77" t="s">
        <v>8</v>
      </c>
      <c r="D38" s="77" t="s">
        <v>10</v>
      </c>
      <c r="E38" s="77" t="s">
        <v>27</v>
      </c>
      <c r="F38" s="77" t="s">
        <v>34</v>
      </c>
      <c r="G38" s="78"/>
      <c r="H38" s="78" t="s">
        <v>55</v>
      </c>
      <c r="I38" s="78"/>
      <c r="J38" s="59"/>
    </row>
    <row r="39" spans="1:10" ht="18" customHeight="1" thickTop="1">
      <c r="A39" s="79"/>
      <c r="B39" s="96"/>
      <c r="C39" s="80" t="s">
        <v>19</v>
      </c>
      <c r="D39" s="81" t="str">
        <f>IF(B39="","",IF($C$36="男子：",VLOOKUP(B39,登録用紙!$A$18:$E$37,3,0),IF($C$36="女子：",VLOOKUP(B39,登録用紙!$A$64:$E$83,3,0),"")))</f>
        <v/>
      </c>
      <c r="E39" s="80" t="str">
        <f>IF(B39="","",IF($C$36="男子：",VLOOKUP(B39,登録用紙!$A$18:$E$37,4,0),IF($C$36="女子：",VLOOKUP(B39,登録用紙!$A$64:$E$83,4,0),"")))</f>
        <v/>
      </c>
      <c r="F39" s="80" t="str">
        <f>IF(B39="","",IF($C$36="男子：",VLOOKUP(B39,登録用紙!$A$18:$E$37,5,0),IF($C$36="女子：",VLOOKUP(B39,登録用紙!$A$64:$E$83,5,0),"")))</f>
        <v/>
      </c>
      <c r="G39" s="59"/>
      <c r="H39" s="82" t="s">
        <v>64</v>
      </c>
      <c r="I39" s="82"/>
      <c r="J39" s="82"/>
    </row>
    <row r="40" spans="1:10" ht="18" customHeight="1">
      <c r="A40" s="83">
        <v>1</v>
      </c>
      <c r="B40" s="97"/>
      <c r="C40" s="83" t="s">
        <v>45</v>
      </c>
      <c r="D40" s="85" t="str">
        <f>IF(B40="","",IF($C$36="男子：",VLOOKUP(B40,登録用紙!$A$18:$E$37,3,0),IF($C$36="女子：",VLOOKUP(B40,登録用紙!$A$64:$E$83,3,0),"")))</f>
        <v/>
      </c>
      <c r="E40" s="83" t="str">
        <f>IF(B40="","",IF($C$36="男子：",VLOOKUP(B40,登録用紙!$A$18:$E$37,4,0),IF($C$36="女子：",VLOOKUP(B40,登録用紙!$A$64:$E$83,4,0),"")))</f>
        <v/>
      </c>
      <c r="F40" s="83" t="str">
        <f>IF(B40="","",IF($C$36="男子：",VLOOKUP(B40,登録用紙!$A$18:$E$37,5,0),IF($C$36="女子：",VLOOKUP(B40,登録用紙!$A$64:$E$83,5,0),"")))</f>
        <v/>
      </c>
      <c r="G40" s="59"/>
      <c r="H40" s="87" t="s">
        <v>65</v>
      </c>
      <c r="I40" s="87"/>
      <c r="J40" s="87"/>
    </row>
    <row r="41" spans="1:10" ht="18" customHeight="1">
      <c r="A41" s="88">
        <v>2</v>
      </c>
      <c r="B41" s="98"/>
      <c r="C41" s="88" t="s">
        <v>45</v>
      </c>
      <c r="D41" s="90" t="str">
        <f>IF(B41="","",IF($C$36="男子：",VLOOKUP(B41,登録用紙!$A$18:$E$37,3,0),IF($C$36="女子：",VLOOKUP(B41,登録用紙!$A$64:$E$83,3,0),"")))</f>
        <v/>
      </c>
      <c r="E41" s="88" t="str">
        <f>IF(B41="","",IF($C$36="男子：",VLOOKUP(B41,登録用紙!$A$18:$E$37,4,0),IF($C$36="女子：",VLOOKUP(B41,登録用紙!$A$64:$E$83,4,0),"")))</f>
        <v/>
      </c>
      <c r="F41" s="88" t="str">
        <f>IF(B41="","",IF($C$36="男子：",VLOOKUP(B41,登録用紙!$A$18:$E$37,5,0),IF($C$36="女子：",VLOOKUP(B41,登録用紙!$A$64:$E$83,5,0),"")))</f>
        <v/>
      </c>
      <c r="G41" s="59"/>
      <c r="H41" s="87"/>
      <c r="I41" s="87"/>
      <c r="J41" s="87"/>
    </row>
    <row r="42" spans="1:10" ht="18" customHeight="1">
      <c r="A42" s="88">
        <v>3</v>
      </c>
      <c r="B42" s="98"/>
      <c r="C42" s="88" t="s">
        <v>45</v>
      </c>
      <c r="D42" s="90" t="str">
        <f>IF(B42="","",IF($C$36="男子：",VLOOKUP(B42,登録用紙!$A$18:$E$37,3,0),IF($C$36="女子：",VLOOKUP(B42,登録用紙!$A$64:$E$83,3,0),"")))</f>
        <v/>
      </c>
      <c r="E42" s="88" t="str">
        <f>IF(B42="","",IF($C$36="男子：",VLOOKUP(B42,登録用紙!$A$18:$E$37,4,0),IF($C$36="女子：",VLOOKUP(B42,登録用紙!$A$64:$E$83,4,0),"")))</f>
        <v/>
      </c>
      <c r="F42" s="88" t="str">
        <f>IF(B42="","",IF($C$36="男子：",VLOOKUP(B42,登録用紙!$A$18:$E$37,5,0),IF($C$36="女子：",VLOOKUP(B42,登録用紙!$A$64:$E$83,5,0),"")))</f>
        <v/>
      </c>
      <c r="G42" s="59"/>
      <c r="H42" s="59"/>
      <c r="I42" s="59"/>
      <c r="J42" s="59"/>
    </row>
    <row r="43" spans="1:10" ht="18" customHeight="1">
      <c r="A43" s="88">
        <v>4</v>
      </c>
      <c r="B43" s="98"/>
      <c r="C43" s="88" t="s">
        <v>45</v>
      </c>
      <c r="D43" s="90" t="str">
        <f>IF(B43="","",IF($C$36="男子：",VLOOKUP(B43,登録用紙!$A$18:$E$37,3,0),IF($C$36="女子：",VLOOKUP(B43,登録用紙!$A$64:$E$83,3,0),"")))</f>
        <v/>
      </c>
      <c r="E43" s="88" t="str">
        <f>IF(B43="","",IF($C$36="男子：",VLOOKUP(B43,登録用紙!$A$18:$E$37,4,0),IF($C$36="女子：",VLOOKUP(B43,登録用紙!$A$64:$E$83,4,0),"")))</f>
        <v/>
      </c>
      <c r="F43" s="88" t="str">
        <f>IF(B43="","",IF($C$36="男子：",VLOOKUP(B43,登録用紙!$A$18:$E$37,5,0),IF($C$36="女子：",VLOOKUP(B43,登録用紙!$A$64:$E$83,5,0),"")))</f>
        <v/>
      </c>
      <c r="G43" s="59"/>
      <c r="H43" s="59"/>
      <c r="I43" s="59"/>
      <c r="J43" s="59"/>
    </row>
    <row r="44" spans="1:10" ht="18" customHeight="1">
      <c r="A44" s="88">
        <v>5</v>
      </c>
      <c r="B44" s="98"/>
      <c r="C44" s="88" t="s">
        <v>45</v>
      </c>
      <c r="D44" s="90" t="str">
        <f>IF(B44="","",IF($C$36="男子：",VLOOKUP(B44,登録用紙!$A$18:$E$37,3,0),IF($C$36="女子：",VLOOKUP(B44,登録用紙!$A$64:$E$83,3,0),"")))</f>
        <v/>
      </c>
      <c r="E44" s="88" t="str">
        <f>IF(B44="","",IF($C$36="男子：",VLOOKUP(B44,登録用紙!$A$18:$E$37,4,0),IF($C$36="女子：",VLOOKUP(B44,登録用紙!$A$64:$E$83,4,0),"")))</f>
        <v/>
      </c>
      <c r="F44" s="88" t="str">
        <f>IF(B44="","",IF($C$36="男子：",VLOOKUP(B44,登録用紙!$A$18:$E$37,5,0),IF($C$36="女子：",VLOOKUP(B44,登録用紙!$A$64:$E$83,5,0),"")))</f>
        <v/>
      </c>
      <c r="G44" s="59"/>
      <c r="H44" s="59"/>
      <c r="I44" s="59"/>
      <c r="J44" s="59"/>
    </row>
    <row r="45" spans="1:10" ht="18" customHeight="1">
      <c r="A45" s="91">
        <v>6</v>
      </c>
      <c r="B45" s="99"/>
      <c r="C45" s="91" t="s">
        <v>45</v>
      </c>
      <c r="D45" s="93" t="str">
        <f>IF(B45="","",IF($C$36="男子：",VLOOKUP(B45,登録用紙!$A$18:$E$37,3,0),IF($C$36="女子：",VLOOKUP(B45,登録用紙!$A$64:$E$83,3,0),"")))</f>
        <v/>
      </c>
      <c r="E45" s="91" t="str">
        <f>IF(B45="","",IF($C$36="男子：",VLOOKUP(B45,登録用紙!$A$18:$E$37,4,0),IF($C$36="女子：",VLOOKUP(B45,登録用紙!$A$64:$E$83,4,0),"")))</f>
        <v/>
      </c>
      <c r="F45" s="91" t="str">
        <f>IF(B45="","",IF($C$36="男子：",VLOOKUP(B45,登録用紙!$A$18:$E$37,5,0),IF($C$36="女子：",VLOOKUP(B45,登録用紙!$A$64:$E$83,5,0),"")))</f>
        <v/>
      </c>
      <c r="G45" s="59"/>
      <c r="H45" s="59"/>
      <c r="I45" s="59"/>
      <c r="J45" s="59"/>
    </row>
    <row r="46" spans="1:10">
      <c r="A46" s="59"/>
      <c r="B46" s="59"/>
      <c r="C46" s="59"/>
      <c r="D46" s="59"/>
      <c r="E46" s="59"/>
      <c r="F46" s="59"/>
      <c r="G46" s="59"/>
      <c r="H46" s="59"/>
      <c r="I46" s="59"/>
      <c r="J46" s="59"/>
    </row>
    <row r="47" spans="1:10" ht="21" customHeight="1">
      <c r="A47" s="59"/>
      <c r="B47" s="73" t="s">
        <v>59</v>
      </c>
      <c r="C47" s="94"/>
      <c r="D47" s="74" t="str">
        <f>IF($D$5="","",$D$5)</f>
        <v/>
      </c>
      <c r="E47" s="74"/>
      <c r="F47" s="74"/>
      <c r="G47" s="95"/>
      <c r="H47" s="76"/>
      <c r="I47" s="59"/>
      <c r="J47" s="59"/>
    </row>
    <row r="48" spans="1:10" ht="6" customHeight="1">
      <c r="A48" s="59"/>
      <c r="B48" s="59"/>
      <c r="C48" s="59"/>
      <c r="D48" s="59"/>
      <c r="E48" s="59"/>
      <c r="F48" s="59"/>
      <c r="G48" s="59"/>
      <c r="H48" s="59"/>
      <c r="I48" s="59"/>
      <c r="J48" s="59"/>
    </row>
    <row r="49" spans="1:10" ht="21" customHeight="1" thickBot="1">
      <c r="A49" s="77" t="s">
        <v>1</v>
      </c>
      <c r="B49" s="77" t="s">
        <v>23</v>
      </c>
      <c r="C49" s="77" t="s">
        <v>8</v>
      </c>
      <c r="D49" s="77" t="s">
        <v>10</v>
      </c>
      <c r="E49" s="77" t="s">
        <v>27</v>
      </c>
      <c r="F49" s="77" t="s">
        <v>34</v>
      </c>
      <c r="G49" s="78"/>
      <c r="H49" s="78" t="s">
        <v>55</v>
      </c>
      <c r="I49" s="78"/>
      <c r="J49" s="59"/>
    </row>
    <row r="50" spans="1:10" ht="18" customHeight="1" thickTop="1">
      <c r="A50" s="79"/>
      <c r="B50" s="96"/>
      <c r="C50" s="80" t="s">
        <v>19</v>
      </c>
      <c r="D50" s="81" t="str">
        <f>IF(B50="","",IF($C$47="男子：",VLOOKUP(B50,登録用紙!$A$18:$E$37,3,0),IF($C$47="女子：",VLOOKUP(B50,登録用紙!$A$64:$E$83,3,0),"")))</f>
        <v/>
      </c>
      <c r="E50" s="80" t="str">
        <f>IF(B50="","",IF($C$47="男子：",VLOOKUP(B50,登録用紙!$A$18:$E$37,4,0),IF($C$47="女子：",VLOOKUP(B50,登録用紙!$A$64:$E$83,4,0),"")))</f>
        <v/>
      </c>
      <c r="F50" s="80" t="str">
        <f>IF(B50="","",IF($C$47="男子：",VLOOKUP(B50,登録用紙!$A$18:$E$37,5,0),IF($C$47="女子：",VLOOKUP(B50,登録用紙!$A$64:$E$83,5,0),"")))</f>
        <v/>
      </c>
      <c r="G50" s="59"/>
      <c r="H50" s="82" t="s">
        <v>64</v>
      </c>
      <c r="I50" s="82"/>
      <c r="J50" s="82"/>
    </row>
    <row r="51" spans="1:10" ht="18" customHeight="1">
      <c r="A51" s="83">
        <v>1</v>
      </c>
      <c r="B51" s="97"/>
      <c r="C51" s="83" t="s">
        <v>45</v>
      </c>
      <c r="D51" s="85" t="str">
        <f>IF(B51="","",IF($C$47="男子：",VLOOKUP(B51,登録用紙!$A$18:$E$37,3,0),IF($C$47="女子：",VLOOKUP(B51,登録用紙!$A$64:$E$83,3,0),"")))</f>
        <v/>
      </c>
      <c r="E51" s="83" t="str">
        <f>IF(B51="","",IF($C$47="男子：",VLOOKUP(B51,登録用紙!$A$18:$E$37,4,0),IF($C$47="女子：",VLOOKUP(B51,登録用紙!$A$64:$E$83,4,0),"")))</f>
        <v/>
      </c>
      <c r="F51" s="83" t="str">
        <f>IF(B51="","",IF($C$47="男子：",VLOOKUP(B51,登録用紙!$A$18:$E$37,5,0),IF($C$47="女子：",VLOOKUP(B51,登録用紙!$A$64:$E$83,5,0),"")))</f>
        <v/>
      </c>
      <c r="G51" s="59"/>
      <c r="H51" s="87" t="s">
        <v>65</v>
      </c>
      <c r="I51" s="87"/>
      <c r="J51" s="87"/>
    </row>
    <row r="52" spans="1:10" ht="18" customHeight="1">
      <c r="A52" s="88">
        <v>2</v>
      </c>
      <c r="B52" s="98"/>
      <c r="C52" s="88" t="s">
        <v>45</v>
      </c>
      <c r="D52" s="90" t="str">
        <f>IF(B52="","",IF($C$47="男子：",VLOOKUP(B52,登録用紙!$A$18:$E$37,3,0),IF($C$47="女子：",VLOOKUP(B52,登録用紙!$A$64:$E$83,3,0),"")))</f>
        <v/>
      </c>
      <c r="E52" s="88" t="str">
        <f>IF(B52="","",IF($C$47="男子：",VLOOKUP(B52,登録用紙!$A$18:$E$37,4,0),IF($C$47="女子：",VLOOKUP(B52,登録用紙!$A$64:$E$83,4,0),"")))</f>
        <v/>
      </c>
      <c r="F52" s="88" t="str">
        <f>IF(B52="","",IF($C$47="男子：",VLOOKUP(B52,登録用紙!$A$18:$E$37,5,0),IF($C$47="女子：",VLOOKUP(B52,登録用紙!$A$64:$E$83,5,0),"")))</f>
        <v/>
      </c>
      <c r="G52" s="59"/>
      <c r="H52" s="87"/>
      <c r="I52" s="87"/>
      <c r="J52" s="87"/>
    </row>
    <row r="53" spans="1:10" ht="18" customHeight="1">
      <c r="A53" s="88">
        <v>3</v>
      </c>
      <c r="B53" s="98"/>
      <c r="C53" s="88" t="s">
        <v>45</v>
      </c>
      <c r="D53" s="90" t="str">
        <f>IF(B53="","",IF($C$47="男子：",VLOOKUP(B53,登録用紙!$A$18:$E$37,3,0),IF($C$47="女子：",VLOOKUP(B53,登録用紙!$A$64:$E$83,3,0),"")))</f>
        <v/>
      </c>
      <c r="E53" s="88" t="str">
        <f>IF(B53="","",IF($C$47="男子：",VLOOKUP(B53,登録用紙!$A$18:$E$37,4,0),IF($C$47="女子：",VLOOKUP(B53,登録用紙!$A$64:$E$83,4,0),"")))</f>
        <v/>
      </c>
      <c r="F53" s="88" t="str">
        <f>IF(B53="","",IF($C$47="男子：",VLOOKUP(B53,登録用紙!$A$18:$E$37,5,0),IF($C$47="女子：",VLOOKUP(B53,登録用紙!$A$64:$E$83,5,0),"")))</f>
        <v/>
      </c>
      <c r="G53" s="59"/>
      <c r="H53" s="59"/>
      <c r="I53" s="59"/>
      <c r="J53" s="59"/>
    </row>
    <row r="54" spans="1:10" ht="18" customHeight="1">
      <c r="A54" s="88">
        <v>4</v>
      </c>
      <c r="B54" s="98"/>
      <c r="C54" s="88" t="s">
        <v>45</v>
      </c>
      <c r="D54" s="90" t="str">
        <f>IF(B54="","",IF($C$47="男子：",VLOOKUP(B54,登録用紙!$A$18:$E$37,3,0),IF($C$47="女子：",VLOOKUP(B54,登録用紙!$A$64:$E$83,3,0),"")))</f>
        <v/>
      </c>
      <c r="E54" s="88" t="str">
        <f>IF(B54="","",IF($C$47="男子：",VLOOKUP(B54,登録用紙!$A$18:$E$37,4,0),IF($C$47="女子：",VLOOKUP(B54,登録用紙!$A$64:$E$83,4,0),"")))</f>
        <v/>
      </c>
      <c r="F54" s="88" t="str">
        <f>IF(B54="","",IF($C$47="男子：",VLOOKUP(B54,登録用紙!$A$18:$E$37,5,0),IF($C$47="女子：",VLOOKUP(B54,登録用紙!$A$64:$E$83,5,0),"")))</f>
        <v/>
      </c>
      <c r="G54" s="59"/>
      <c r="H54" s="59"/>
      <c r="I54" s="59"/>
      <c r="J54" s="59"/>
    </row>
    <row r="55" spans="1:10" ht="18" customHeight="1">
      <c r="A55" s="88">
        <v>5</v>
      </c>
      <c r="B55" s="98"/>
      <c r="C55" s="88" t="s">
        <v>45</v>
      </c>
      <c r="D55" s="90" t="str">
        <f>IF(B55="","",IF($C$47="男子：",VLOOKUP(B55,登録用紙!$A$18:$E$37,3,0),IF($C$47="女子：",VLOOKUP(B55,登録用紙!$A$64:$E$83,3,0),"")))</f>
        <v/>
      </c>
      <c r="E55" s="88" t="str">
        <f>IF(B55="","",IF($C$47="男子：",VLOOKUP(B55,登録用紙!$A$18:$E$37,4,0),IF($C$47="女子：",VLOOKUP(B55,登録用紙!$A$64:$E$83,4,0),"")))</f>
        <v/>
      </c>
      <c r="F55" s="88" t="str">
        <f>IF(B55="","",IF($C$47="男子：",VLOOKUP(B55,登録用紙!$A$18:$E$37,5,0),IF($C$47="女子：",VLOOKUP(B55,登録用紙!$A$64:$E$83,5,0),"")))</f>
        <v/>
      </c>
      <c r="G55" s="59"/>
      <c r="H55" s="59"/>
      <c r="I55" s="59"/>
      <c r="J55" s="59"/>
    </row>
    <row r="56" spans="1:10" ht="18" customHeight="1">
      <c r="A56" s="91">
        <v>6</v>
      </c>
      <c r="B56" s="99"/>
      <c r="C56" s="91" t="s">
        <v>45</v>
      </c>
      <c r="D56" s="93" t="str">
        <f>IF(B56="","",IF($C$47="男子：",VLOOKUP(B56,登録用紙!$A$18:$E$37,3,0),IF($C$47="女子：",VLOOKUP(B56,登録用紙!$A$64:$E$83,3,0),"")))</f>
        <v/>
      </c>
      <c r="E56" s="91" t="str">
        <f>IF(B56="","",IF($C$47="男子：",VLOOKUP(B56,登録用紙!$A$18:$E$37,4,0),IF($C$47="女子：",VLOOKUP(B56,登録用紙!$A$64:$E$83,4,0),"")))</f>
        <v/>
      </c>
      <c r="F56" s="91" t="str">
        <f>IF(B56="","",IF($C$47="男子：",VLOOKUP(B56,登録用紙!$A$18:$E$37,5,0),IF($C$47="女子：",VLOOKUP(B56,登録用紙!$A$64:$E$83,5,0),"")))</f>
        <v/>
      </c>
      <c r="G56" s="59"/>
      <c r="H56" s="59"/>
      <c r="I56" s="59"/>
      <c r="J56" s="59"/>
    </row>
    <row r="57" spans="1:10">
      <c r="A57" s="59"/>
      <c r="B57" s="59"/>
      <c r="C57" s="59"/>
      <c r="D57" s="59"/>
      <c r="E57" s="59"/>
      <c r="F57" s="59"/>
      <c r="G57" s="59"/>
      <c r="H57" s="59"/>
      <c r="I57" s="59"/>
      <c r="J57" s="59"/>
    </row>
    <row r="58" spans="1:10" ht="21" customHeight="1">
      <c r="A58" s="59"/>
      <c r="B58" s="73" t="s">
        <v>59</v>
      </c>
      <c r="C58" s="94"/>
      <c r="D58" s="74" t="str">
        <f>IF($D$5="","",$D$5)</f>
        <v/>
      </c>
      <c r="E58" s="74"/>
      <c r="F58" s="74"/>
      <c r="G58" s="95"/>
      <c r="H58" s="76"/>
      <c r="I58" s="59"/>
      <c r="J58" s="59"/>
    </row>
    <row r="59" spans="1:10" ht="6" customHeight="1">
      <c r="A59" s="59"/>
      <c r="B59" s="59"/>
      <c r="C59" s="59"/>
      <c r="D59" s="59"/>
      <c r="E59" s="59"/>
      <c r="F59" s="59"/>
      <c r="G59" s="59"/>
      <c r="H59" s="59"/>
      <c r="I59" s="59"/>
      <c r="J59" s="59"/>
    </row>
    <row r="60" spans="1:10" ht="21" customHeight="1" thickBot="1">
      <c r="A60" s="77" t="s">
        <v>1</v>
      </c>
      <c r="B60" s="77" t="s">
        <v>23</v>
      </c>
      <c r="C60" s="77" t="s">
        <v>8</v>
      </c>
      <c r="D60" s="77" t="s">
        <v>10</v>
      </c>
      <c r="E60" s="77" t="s">
        <v>27</v>
      </c>
      <c r="F60" s="77" t="s">
        <v>34</v>
      </c>
      <c r="G60" s="78"/>
      <c r="H60" s="78" t="s">
        <v>55</v>
      </c>
      <c r="I60" s="78"/>
      <c r="J60" s="59"/>
    </row>
    <row r="61" spans="1:10" ht="18" customHeight="1" thickTop="1">
      <c r="A61" s="79"/>
      <c r="B61" s="96"/>
      <c r="C61" s="80" t="s">
        <v>19</v>
      </c>
      <c r="D61" s="81" t="str">
        <f>IF(B61="","",IF($C$58="男子：",VLOOKUP(B61,登録用紙!$A$18:$E$37,3,0),IF($C$58="女子：",VLOOKUP(B61,登録用紙!$A$64:$E$83,3,0),"")))</f>
        <v/>
      </c>
      <c r="E61" s="80" t="str">
        <f>IF(B61="","",IF($C$58="男子：",VLOOKUP(B61,登録用紙!$A$18:$E$37,4,0),IF($C$58="女子：",VLOOKUP(B61,登録用紙!$A$64:$E$83,4,0),"")))</f>
        <v/>
      </c>
      <c r="F61" s="80" t="str">
        <f>IF(B61="","",IF($C$58="男子：",VLOOKUP(B61,登録用紙!$A$18:$E$37,5,0),IF($C$58="女子：",VLOOKUP(B61,登録用紙!$A$64:$E$83,5,0),"")))</f>
        <v/>
      </c>
      <c r="G61" s="59"/>
      <c r="H61" s="82" t="s">
        <v>64</v>
      </c>
      <c r="I61" s="82"/>
      <c r="J61" s="82"/>
    </row>
    <row r="62" spans="1:10" ht="18" customHeight="1">
      <c r="A62" s="83">
        <v>1</v>
      </c>
      <c r="B62" s="97"/>
      <c r="C62" s="83" t="s">
        <v>45</v>
      </c>
      <c r="D62" s="85" t="str">
        <f>IF(B62="","",IF($C$58="男子：",VLOOKUP(B62,登録用紙!$A$18:$E$37,3,0),IF($C$58="女子：",VLOOKUP(B62,登録用紙!$A$64:$E$83,3,0),"")))</f>
        <v/>
      </c>
      <c r="E62" s="83" t="str">
        <f>IF(B62="","",IF($C$58="男子：",VLOOKUP(B62,登録用紙!$A$18:$E$37,4,0),IF($C$58="女子：",VLOOKUP(B62,登録用紙!$A$64:$E$83,4,0),"")))</f>
        <v/>
      </c>
      <c r="F62" s="83" t="str">
        <f>IF(B62="","",IF($C$58="男子：",VLOOKUP(B62,登録用紙!$A$18:$E$37,5,0),IF($C$58="女子：",VLOOKUP(B62,登録用紙!$A$64:$E$83,5,0),"")))</f>
        <v/>
      </c>
      <c r="G62" s="59"/>
      <c r="H62" s="87" t="s">
        <v>65</v>
      </c>
      <c r="I62" s="87"/>
      <c r="J62" s="87"/>
    </row>
    <row r="63" spans="1:10" ht="18" customHeight="1">
      <c r="A63" s="88">
        <v>2</v>
      </c>
      <c r="B63" s="98"/>
      <c r="C63" s="88" t="s">
        <v>45</v>
      </c>
      <c r="D63" s="90" t="str">
        <f>IF(B63="","",IF($C$58="男子：",VLOOKUP(B63,登録用紙!$A$18:$E$37,3,0),IF($C$58="女子：",VLOOKUP(B63,登録用紙!$A$64:$E$83,3,0),"")))</f>
        <v/>
      </c>
      <c r="E63" s="88" t="str">
        <f>IF(B63="","",IF($C$58="男子：",VLOOKUP(B63,登録用紙!$A$18:$E$37,4,0),IF($C$58="女子：",VLOOKUP(B63,登録用紙!$A$64:$E$83,4,0),"")))</f>
        <v/>
      </c>
      <c r="F63" s="88" t="str">
        <f>IF(B63="","",IF($C$58="男子：",VLOOKUP(B63,登録用紙!$A$18:$E$37,5,0),IF($C$58="女子：",VLOOKUP(B63,登録用紙!$A$64:$E$83,5,0),"")))</f>
        <v/>
      </c>
      <c r="G63" s="59"/>
      <c r="H63" s="87"/>
      <c r="I63" s="87"/>
      <c r="J63" s="87"/>
    </row>
    <row r="64" spans="1:10" ht="18" customHeight="1">
      <c r="A64" s="88">
        <v>3</v>
      </c>
      <c r="B64" s="98"/>
      <c r="C64" s="88" t="s">
        <v>45</v>
      </c>
      <c r="D64" s="90" t="str">
        <f>IF(B64="","",IF($C$58="男子：",VLOOKUP(B64,登録用紙!$A$18:$E$37,3,0),IF($C$58="女子：",VLOOKUP(B64,登録用紙!$A$64:$E$83,3,0),"")))</f>
        <v/>
      </c>
      <c r="E64" s="88" t="str">
        <f>IF(B64="","",IF($C$58="男子：",VLOOKUP(B64,登録用紙!$A$18:$E$37,4,0),IF($C$58="女子：",VLOOKUP(B64,登録用紙!$A$64:$E$83,4,0),"")))</f>
        <v/>
      </c>
      <c r="F64" s="88" t="str">
        <f>IF(B64="","",IF($C$58="男子：",VLOOKUP(B64,登録用紙!$A$18:$E$37,5,0),IF($C$58="女子：",VLOOKUP(B64,登録用紙!$A$64:$E$83,5,0),"")))</f>
        <v/>
      </c>
      <c r="G64" s="59"/>
      <c r="H64" s="59"/>
      <c r="I64" s="59"/>
      <c r="J64" s="59"/>
    </row>
    <row r="65" spans="1:10" ht="18" customHeight="1">
      <c r="A65" s="88">
        <v>4</v>
      </c>
      <c r="B65" s="98"/>
      <c r="C65" s="88" t="s">
        <v>45</v>
      </c>
      <c r="D65" s="90" t="str">
        <f>IF(B65="","",IF($C$58="男子：",VLOOKUP(B65,登録用紙!$A$18:$E$37,3,0),IF($C$58="女子：",VLOOKUP(B65,登録用紙!$A$64:$E$83,3,0),"")))</f>
        <v/>
      </c>
      <c r="E65" s="88" t="str">
        <f>IF(B65="","",IF($C$58="男子：",VLOOKUP(B65,登録用紙!$A$18:$E$37,4,0),IF($C$58="女子：",VLOOKUP(B65,登録用紙!$A$64:$E$83,4,0),"")))</f>
        <v/>
      </c>
      <c r="F65" s="88" t="str">
        <f>IF(B65="","",IF($C$58="男子：",VLOOKUP(B65,登録用紙!$A$18:$E$37,5,0),IF($C$58="女子：",VLOOKUP(B65,登録用紙!$A$64:$E$83,5,0),"")))</f>
        <v/>
      </c>
      <c r="G65" s="59"/>
      <c r="H65" s="59"/>
      <c r="I65" s="59"/>
      <c r="J65" s="59"/>
    </row>
    <row r="66" spans="1:10" ht="18" customHeight="1">
      <c r="A66" s="88">
        <v>5</v>
      </c>
      <c r="B66" s="98"/>
      <c r="C66" s="88" t="s">
        <v>45</v>
      </c>
      <c r="D66" s="90" t="str">
        <f>IF(B66="","",IF($C$58="男子：",VLOOKUP(B66,登録用紙!$A$18:$E$37,3,0),IF($C$58="女子：",VLOOKUP(B66,登録用紙!$A$64:$E$83,3,0),"")))</f>
        <v/>
      </c>
      <c r="E66" s="88" t="str">
        <f>IF(B66="","",IF($C$58="男子：",VLOOKUP(B66,登録用紙!$A$18:$E$37,4,0),IF($C$58="女子：",VLOOKUP(B66,登録用紙!$A$64:$E$83,4,0),"")))</f>
        <v/>
      </c>
      <c r="F66" s="88" t="str">
        <f>IF(B66="","",IF($C$58="男子：",VLOOKUP(B66,登録用紙!$A$18:$E$37,5,0),IF($C$58="女子：",VLOOKUP(B66,登録用紙!$A$64:$E$83,5,0),"")))</f>
        <v/>
      </c>
      <c r="G66" s="59"/>
      <c r="H66" s="59"/>
      <c r="I66" s="59"/>
      <c r="J66" s="59"/>
    </row>
    <row r="67" spans="1:10" ht="18" customHeight="1">
      <c r="A67" s="91">
        <v>6</v>
      </c>
      <c r="B67" s="99"/>
      <c r="C67" s="91" t="s">
        <v>45</v>
      </c>
      <c r="D67" s="93" t="str">
        <f>IF(B67="","",IF($C$58="男子：",VLOOKUP(B67,登録用紙!$A$18:$E$37,3,0),IF($C$58="女子：",VLOOKUP(B67,登録用紙!$A$64:$E$83,3,0),"")))</f>
        <v/>
      </c>
      <c r="E67" s="91" t="str">
        <f>IF(B67="","",IF($C$58="男子：",VLOOKUP(B67,登録用紙!$A$18:$E$37,4,0),IF($C$58="女子：",VLOOKUP(B67,登録用紙!$A$64:$E$83,4,0),"")))</f>
        <v/>
      </c>
      <c r="F67" s="91" t="str">
        <f>IF(B67="","",IF($C$58="男子：",VLOOKUP(B67,登録用紙!$A$18:$E$37,5,0),IF($C$58="女子：",VLOOKUP(B67,登録用紙!$A$64:$E$83,5,0),"")))</f>
        <v/>
      </c>
      <c r="G67" s="59"/>
      <c r="H67" s="59"/>
      <c r="I67" s="59"/>
      <c r="J67" s="59"/>
    </row>
  </sheetData>
  <sheetProtection algorithmName="SHA-512" hashValue="TCmZ6Kjtb2H54LXvEz+1IypKYjGyLD1tEyGNM4bvG/7mLMupV2E8t5lYwn8pJuNC8yWmObeWqH9xN8UWDtgVRQ==" saltValue="0wjnySbDixbOLaY3KXTKZA==" spinCount="100000" sheet="1" objects="1" scenarios="1"/>
  <mergeCells count="25">
    <mergeCell ref="H62:J63"/>
    <mergeCell ref="A1:J1"/>
    <mergeCell ref="D11:D12"/>
    <mergeCell ref="E11:E12"/>
    <mergeCell ref="F11:H12"/>
    <mergeCell ref="I11:I12"/>
    <mergeCell ref="D3:I4"/>
    <mergeCell ref="D5:I6"/>
    <mergeCell ref="D7:I8"/>
    <mergeCell ref="B3:C4"/>
    <mergeCell ref="B5:C6"/>
    <mergeCell ref="B7:C8"/>
    <mergeCell ref="B9:C10"/>
    <mergeCell ref="B11:C12"/>
    <mergeCell ref="D58:F58"/>
    <mergeCell ref="H18:J19"/>
    <mergeCell ref="D47:F47"/>
    <mergeCell ref="H29:J30"/>
    <mergeCell ref="H40:J41"/>
    <mergeCell ref="H51:J52"/>
    <mergeCell ref="D9:F10"/>
    <mergeCell ref="G9:I10"/>
    <mergeCell ref="D14:F14"/>
    <mergeCell ref="D25:F25"/>
    <mergeCell ref="D36:F36"/>
  </mergeCells>
  <phoneticPr fontId="1"/>
  <conditionalFormatting sqref="C14">
    <cfRule type="containsText" dxfId="17" priority="13" operator="containsText" text="女子：">
      <formula>NOT(ISERROR(SEARCH("女子：",C14)))</formula>
    </cfRule>
  </conditionalFormatting>
  <conditionalFormatting sqref="C25">
    <cfRule type="containsText" dxfId="7" priority="4" operator="containsText" text="女子：">
      <formula>NOT(ISERROR(SEARCH("女子：",C25)))</formula>
    </cfRule>
  </conditionalFormatting>
  <conditionalFormatting sqref="C36">
    <cfRule type="containsText" dxfId="6" priority="3" operator="containsText" text="女子：">
      <formula>NOT(ISERROR(SEARCH("女子：",C36)))</formula>
    </cfRule>
  </conditionalFormatting>
  <conditionalFormatting sqref="C47">
    <cfRule type="containsText" dxfId="5" priority="2" operator="containsText" text="女子：">
      <formula>NOT(ISERROR(SEARCH("女子：",C47)))</formula>
    </cfRule>
  </conditionalFormatting>
  <conditionalFormatting sqref="C58">
    <cfRule type="containsText" dxfId="4" priority="1" operator="containsText" text="女子：">
      <formula>NOT(ISERROR(SEARCH("女子：",C58)))</formula>
    </cfRule>
  </conditionalFormatting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&amp;C&amp;"ＭＳ 明朝,標準"一般社団法人 岩手県卓球協会&amp;R2022.04.01</oddFooter>
  </headerFooter>
  <rowBreaks count="1" manualBreakCount="1">
    <brk id="46" max="16383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リスト!$B$2:$B$4</xm:f>
          </x14:formula1>
          <xm:sqref>C14 C25 C36 C47 C58</xm:sqref>
        </x14:dataValidation>
        <x14:dataValidation type="list" allowBlank="1" showInputMessage="1" showErrorMessage="1">
          <x14:formula1>
            <xm:f>リスト!$D$2:$D$7</xm:f>
          </x14:formula1>
          <xm:sqref>G14 G25 G36 G47 G58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J67"/>
  <sheetViews>
    <sheetView workbookViewId="0">
      <selection sqref="A1:J1"/>
    </sheetView>
  </sheetViews>
  <sheetFormatPr defaultRowHeight="13.5"/>
  <cols>
    <col min="1" max="1" width="4.625" style="1" customWidth="1"/>
    <col min="2" max="2" width="9" style="1"/>
    <col min="3" max="3" width="5.875" style="1" customWidth="1"/>
    <col min="4" max="4" width="18.625" style="1" customWidth="1"/>
    <col min="5" max="5" width="7.375" style="1" bestFit="1" customWidth="1"/>
    <col min="6" max="6" width="6.875" style="1" customWidth="1"/>
    <col min="7" max="10" width="9" style="1"/>
  </cols>
  <sheetData>
    <row r="1" spans="1:10" ht="21" customHeight="1">
      <c r="A1" s="33" t="s">
        <v>12</v>
      </c>
      <c r="B1" s="33"/>
      <c r="C1" s="33"/>
      <c r="D1" s="33"/>
      <c r="E1" s="33"/>
      <c r="F1" s="33"/>
      <c r="G1" s="33"/>
      <c r="H1" s="33"/>
      <c r="I1" s="33"/>
      <c r="J1" s="33"/>
    </row>
    <row r="3" spans="1:10">
      <c r="B3" s="45" t="s">
        <v>28</v>
      </c>
      <c r="C3" s="45"/>
      <c r="D3" s="44" t="s">
        <v>42</v>
      </c>
      <c r="E3" s="44"/>
      <c r="F3" s="44"/>
      <c r="G3" s="44"/>
      <c r="H3" s="44"/>
      <c r="I3" s="44"/>
    </row>
    <row r="4" spans="1:10">
      <c r="B4" s="46"/>
      <c r="C4" s="46"/>
      <c r="D4" s="42"/>
      <c r="E4" s="42"/>
      <c r="F4" s="42"/>
      <c r="G4" s="42"/>
      <c r="H4" s="42"/>
      <c r="I4" s="42"/>
    </row>
    <row r="5" spans="1:10">
      <c r="B5" s="46" t="s">
        <v>29</v>
      </c>
      <c r="C5" s="46"/>
      <c r="D5" s="42"/>
      <c r="E5" s="42"/>
      <c r="F5" s="42"/>
      <c r="G5" s="42"/>
      <c r="H5" s="42"/>
      <c r="I5" s="42"/>
    </row>
    <row r="6" spans="1:10">
      <c r="B6" s="46"/>
      <c r="C6" s="46"/>
      <c r="D6" s="42"/>
      <c r="E6" s="42"/>
      <c r="F6" s="42"/>
      <c r="G6" s="42"/>
      <c r="H6" s="42"/>
      <c r="I6" s="42"/>
    </row>
    <row r="7" spans="1:10">
      <c r="B7" s="46" t="s">
        <v>30</v>
      </c>
      <c r="C7" s="46"/>
      <c r="D7" s="42"/>
      <c r="E7" s="42"/>
      <c r="F7" s="42"/>
      <c r="G7" s="42"/>
      <c r="H7" s="42"/>
      <c r="I7" s="42"/>
    </row>
    <row r="8" spans="1:10">
      <c r="B8" s="46"/>
      <c r="C8" s="46"/>
      <c r="D8" s="42"/>
      <c r="E8" s="42"/>
      <c r="F8" s="42"/>
      <c r="G8" s="42"/>
      <c r="H8" s="42"/>
      <c r="I8" s="42"/>
    </row>
    <row r="9" spans="1:10">
      <c r="B9" s="46" t="s">
        <v>31</v>
      </c>
      <c r="C9" s="46"/>
      <c r="D9" s="40" t="s">
        <v>44</v>
      </c>
      <c r="E9" s="40"/>
      <c r="F9" s="40"/>
      <c r="G9" s="40" t="s">
        <v>43</v>
      </c>
      <c r="H9" s="40"/>
      <c r="I9" s="40"/>
    </row>
    <row r="10" spans="1:10">
      <c r="B10" s="46"/>
      <c r="C10" s="46"/>
      <c r="D10" s="41"/>
      <c r="E10" s="41"/>
      <c r="F10" s="41"/>
      <c r="G10" s="41"/>
      <c r="H10" s="41"/>
      <c r="I10" s="41"/>
    </row>
    <row r="11" spans="1:10">
      <c r="B11" s="46" t="s">
        <v>32</v>
      </c>
      <c r="C11" s="46"/>
      <c r="D11" s="42"/>
      <c r="E11" s="42" t="s">
        <v>33</v>
      </c>
      <c r="F11" s="43" t="str">
        <f>IF(D11="","",ROUND(D11*4000,0))</f>
        <v/>
      </c>
      <c r="G11" s="43"/>
      <c r="H11" s="43"/>
      <c r="I11" s="42" t="s">
        <v>41</v>
      </c>
    </row>
    <row r="12" spans="1:10">
      <c r="B12" s="46"/>
      <c r="C12" s="46"/>
      <c r="D12" s="42"/>
      <c r="E12" s="42"/>
      <c r="F12" s="43"/>
      <c r="G12" s="43"/>
      <c r="H12" s="43"/>
      <c r="I12" s="42"/>
    </row>
    <row r="13" spans="1:10">
      <c r="B13" s="6"/>
      <c r="C13" s="6"/>
    </row>
    <row r="14" spans="1:10" ht="21" customHeight="1">
      <c r="B14" s="30" t="s">
        <v>59</v>
      </c>
      <c r="C14" s="30" t="s">
        <v>9</v>
      </c>
      <c r="D14" s="39" t="s">
        <v>29</v>
      </c>
      <c r="E14" s="39"/>
      <c r="F14" s="39"/>
      <c r="G14" s="7"/>
      <c r="H14" s="7" t="s">
        <v>61</v>
      </c>
      <c r="I14" s="7"/>
    </row>
    <row r="15" spans="1:10" ht="6" customHeight="1"/>
    <row r="16" spans="1:10" ht="21" customHeight="1" thickBot="1">
      <c r="A16" s="11" t="s">
        <v>1</v>
      </c>
      <c r="B16" s="11" t="s">
        <v>23</v>
      </c>
      <c r="C16" s="11" t="s">
        <v>8</v>
      </c>
      <c r="D16" s="11" t="s">
        <v>10</v>
      </c>
      <c r="E16" s="11" t="s">
        <v>9</v>
      </c>
      <c r="F16" s="11" t="s">
        <v>34</v>
      </c>
      <c r="H16" s="18" t="s">
        <v>55</v>
      </c>
      <c r="I16" s="8"/>
    </row>
    <row r="17" spans="1:10" ht="18" customHeight="1" thickTop="1">
      <c r="A17" s="9"/>
      <c r="B17" s="9"/>
      <c r="C17" s="10" t="s">
        <v>19</v>
      </c>
      <c r="D17" s="9"/>
      <c r="E17" s="10"/>
      <c r="F17" s="10"/>
      <c r="H17" s="47" t="s">
        <v>54</v>
      </c>
      <c r="I17" s="47"/>
      <c r="J17" s="47"/>
    </row>
    <row r="18" spans="1:10" ht="18" customHeight="1">
      <c r="A18" s="12">
        <v>1</v>
      </c>
      <c r="B18" s="13"/>
      <c r="C18" s="12" t="s">
        <v>45</v>
      </c>
      <c r="D18" s="13"/>
      <c r="E18" s="12"/>
      <c r="F18" s="12"/>
      <c r="G18" s="19"/>
      <c r="H18" s="47"/>
      <c r="I18" s="47"/>
      <c r="J18" s="47"/>
    </row>
    <row r="19" spans="1:10" ht="18" customHeight="1">
      <c r="A19" s="14">
        <v>2</v>
      </c>
      <c r="B19" s="15"/>
      <c r="C19" s="14" t="s">
        <v>45</v>
      </c>
      <c r="D19" s="15"/>
      <c r="E19" s="14"/>
      <c r="F19" s="14"/>
      <c r="H19" s="47" t="s">
        <v>62</v>
      </c>
      <c r="I19" s="47"/>
      <c r="J19" s="47"/>
    </row>
    <row r="20" spans="1:10" ht="18" customHeight="1">
      <c r="A20" s="14">
        <v>3</v>
      </c>
      <c r="B20" s="15"/>
      <c r="C20" s="14" t="s">
        <v>45</v>
      </c>
      <c r="D20" s="15"/>
      <c r="E20" s="14"/>
      <c r="F20" s="14"/>
      <c r="H20" s="47"/>
      <c r="I20" s="47"/>
      <c r="J20" s="47"/>
    </row>
    <row r="21" spans="1:10" ht="18" customHeight="1">
      <c r="A21" s="14">
        <v>4</v>
      </c>
      <c r="B21" s="15"/>
      <c r="C21" s="14" t="s">
        <v>45</v>
      </c>
      <c r="D21" s="15"/>
      <c r="E21" s="14"/>
      <c r="F21" s="14"/>
      <c r="H21" s="47"/>
      <c r="I21" s="47"/>
      <c r="J21" s="47"/>
    </row>
    <row r="22" spans="1:10" ht="18" customHeight="1">
      <c r="A22" s="14">
        <v>5</v>
      </c>
      <c r="B22" s="15"/>
      <c r="C22" s="14" t="s">
        <v>45</v>
      </c>
      <c r="D22" s="15"/>
      <c r="E22" s="14"/>
      <c r="F22" s="14"/>
    </row>
    <row r="23" spans="1:10" ht="18" customHeight="1">
      <c r="A23" s="16">
        <v>6</v>
      </c>
      <c r="B23" s="17"/>
      <c r="C23" s="16" t="s">
        <v>45</v>
      </c>
      <c r="D23" s="17"/>
      <c r="E23" s="16"/>
      <c r="F23" s="16"/>
    </row>
    <row r="25" spans="1:10" ht="21" customHeight="1">
      <c r="B25" s="30" t="s">
        <v>59</v>
      </c>
      <c r="C25" s="30" t="s">
        <v>9</v>
      </c>
      <c r="D25" s="39" t="s">
        <v>29</v>
      </c>
      <c r="E25" s="39"/>
      <c r="F25" s="39"/>
      <c r="G25" s="7"/>
      <c r="H25" s="7" t="s">
        <v>61</v>
      </c>
      <c r="I25" s="7"/>
    </row>
    <row r="26" spans="1:10" ht="6" customHeight="1"/>
    <row r="27" spans="1:10" ht="21" customHeight="1" thickBot="1">
      <c r="A27" s="11" t="s">
        <v>1</v>
      </c>
      <c r="B27" s="11" t="s">
        <v>23</v>
      </c>
      <c r="C27" s="11" t="s">
        <v>8</v>
      </c>
      <c r="D27" s="11" t="s">
        <v>10</v>
      </c>
      <c r="E27" s="11" t="s">
        <v>9</v>
      </c>
      <c r="F27" s="11" t="s">
        <v>34</v>
      </c>
      <c r="G27" s="8"/>
      <c r="H27" s="18" t="s">
        <v>55</v>
      </c>
      <c r="I27" s="8"/>
    </row>
    <row r="28" spans="1:10" ht="18" customHeight="1" thickTop="1">
      <c r="A28" s="9"/>
      <c r="B28" s="9"/>
      <c r="C28" s="10" t="s">
        <v>19</v>
      </c>
      <c r="D28" s="9"/>
      <c r="E28" s="10"/>
      <c r="F28" s="10"/>
      <c r="H28" s="47" t="s">
        <v>54</v>
      </c>
      <c r="I28" s="47"/>
      <c r="J28" s="47"/>
    </row>
    <row r="29" spans="1:10" ht="18" customHeight="1">
      <c r="A29" s="12">
        <v>1</v>
      </c>
      <c r="B29" s="13"/>
      <c r="C29" s="12" t="s">
        <v>45</v>
      </c>
      <c r="D29" s="13"/>
      <c r="E29" s="12"/>
      <c r="F29" s="12"/>
      <c r="H29" s="47"/>
      <c r="I29" s="47"/>
      <c r="J29" s="47"/>
    </row>
    <row r="30" spans="1:10" ht="18" customHeight="1">
      <c r="A30" s="14">
        <v>2</v>
      </c>
      <c r="B30" s="15"/>
      <c r="C30" s="14" t="s">
        <v>45</v>
      </c>
      <c r="D30" s="15"/>
      <c r="E30" s="14"/>
      <c r="F30" s="14"/>
      <c r="H30" s="47" t="s">
        <v>62</v>
      </c>
      <c r="I30" s="47"/>
      <c r="J30" s="47"/>
    </row>
    <row r="31" spans="1:10" ht="18" customHeight="1">
      <c r="A31" s="14">
        <v>3</v>
      </c>
      <c r="B31" s="15"/>
      <c r="C31" s="14" t="s">
        <v>45</v>
      </c>
      <c r="D31" s="15"/>
      <c r="E31" s="14"/>
      <c r="F31" s="14"/>
      <c r="H31" s="47"/>
      <c r="I31" s="47"/>
      <c r="J31" s="47"/>
    </row>
    <row r="32" spans="1:10" ht="18" customHeight="1">
      <c r="A32" s="14">
        <v>4</v>
      </c>
      <c r="B32" s="15"/>
      <c r="C32" s="14" t="s">
        <v>45</v>
      </c>
      <c r="D32" s="15"/>
      <c r="E32" s="14"/>
      <c r="F32" s="14"/>
      <c r="H32" s="47"/>
      <c r="I32" s="47"/>
      <c r="J32" s="47"/>
    </row>
    <row r="33" spans="1:10" ht="18" customHeight="1">
      <c r="A33" s="14">
        <v>5</v>
      </c>
      <c r="B33" s="15"/>
      <c r="C33" s="14" t="s">
        <v>45</v>
      </c>
      <c r="D33" s="15"/>
      <c r="E33" s="14"/>
      <c r="F33" s="14"/>
    </row>
    <row r="34" spans="1:10" ht="18" customHeight="1">
      <c r="A34" s="16">
        <v>6</v>
      </c>
      <c r="B34" s="17"/>
      <c r="C34" s="16" t="s">
        <v>45</v>
      </c>
      <c r="D34" s="17"/>
      <c r="E34" s="16"/>
      <c r="F34" s="16"/>
    </row>
    <row r="36" spans="1:10" ht="21" customHeight="1">
      <c r="B36" s="30" t="s">
        <v>59</v>
      </c>
      <c r="C36" s="30" t="s">
        <v>9</v>
      </c>
      <c r="D36" s="39" t="s">
        <v>29</v>
      </c>
      <c r="E36" s="39"/>
      <c r="F36" s="39"/>
      <c r="G36" s="7"/>
      <c r="H36" s="7" t="s">
        <v>61</v>
      </c>
      <c r="I36" s="7"/>
    </row>
    <row r="37" spans="1:10" ht="6" customHeight="1"/>
    <row r="38" spans="1:10" ht="21" customHeight="1" thickBot="1">
      <c r="A38" s="11" t="s">
        <v>1</v>
      </c>
      <c r="B38" s="11" t="s">
        <v>23</v>
      </c>
      <c r="C38" s="11" t="s">
        <v>8</v>
      </c>
      <c r="D38" s="11" t="s">
        <v>10</v>
      </c>
      <c r="E38" s="11" t="s">
        <v>9</v>
      </c>
      <c r="F38" s="11" t="s">
        <v>34</v>
      </c>
      <c r="G38" s="8"/>
      <c r="H38" s="18" t="s">
        <v>55</v>
      </c>
      <c r="I38" s="8"/>
    </row>
    <row r="39" spans="1:10" ht="18" customHeight="1" thickTop="1">
      <c r="A39" s="9"/>
      <c r="B39" s="9"/>
      <c r="C39" s="10" t="s">
        <v>19</v>
      </c>
      <c r="D39" s="9"/>
      <c r="E39" s="9"/>
      <c r="F39" s="9"/>
      <c r="H39" s="47" t="s">
        <v>54</v>
      </c>
      <c r="I39" s="47"/>
      <c r="J39" s="47"/>
    </row>
    <row r="40" spans="1:10" ht="18" customHeight="1">
      <c r="A40" s="12">
        <v>1</v>
      </c>
      <c r="B40" s="13"/>
      <c r="C40" s="12" t="s">
        <v>45</v>
      </c>
      <c r="D40" s="13"/>
      <c r="E40" s="13"/>
      <c r="F40" s="13"/>
      <c r="H40" s="47"/>
      <c r="I40" s="47"/>
      <c r="J40" s="47"/>
    </row>
    <row r="41" spans="1:10" ht="18" customHeight="1">
      <c r="A41" s="14">
        <v>2</v>
      </c>
      <c r="B41" s="15"/>
      <c r="C41" s="14" t="s">
        <v>45</v>
      </c>
      <c r="D41" s="15"/>
      <c r="E41" s="15"/>
      <c r="F41" s="15"/>
      <c r="H41" s="47" t="s">
        <v>62</v>
      </c>
      <c r="I41" s="47"/>
      <c r="J41" s="47"/>
    </row>
    <row r="42" spans="1:10" ht="18" customHeight="1">
      <c r="A42" s="14">
        <v>3</v>
      </c>
      <c r="B42" s="15"/>
      <c r="C42" s="14" t="s">
        <v>45</v>
      </c>
      <c r="D42" s="15"/>
      <c r="E42" s="15"/>
      <c r="F42" s="15"/>
      <c r="H42" s="47"/>
      <c r="I42" s="47"/>
      <c r="J42" s="47"/>
    </row>
    <row r="43" spans="1:10" ht="18" customHeight="1">
      <c r="A43" s="14">
        <v>4</v>
      </c>
      <c r="B43" s="15"/>
      <c r="C43" s="14" t="s">
        <v>45</v>
      </c>
      <c r="D43" s="15"/>
      <c r="E43" s="15"/>
      <c r="F43" s="15"/>
      <c r="H43" s="47"/>
      <c r="I43" s="47"/>
      <c r="J43" s="47"/>
    </row>
    <row r="44" spans="1:10" ht="18" customHeight="1">
      <c r="A44" s="14">
        <v>5</v>
      </c>
      <c r="B44" s="15"/>
      <c r="C44" s="14" t="s">
        <v>45</v>
      </c>
      <c r="D44" s="15"/>
      <c r="E44" s="15"/>
      <c r="F44" s="15"/>
    </row>
    <row r="45" spans="1:10" ht="18" customHeight="1">
      <c r="A45" s="16">
        <v>6</v>
      </c>
      <c r="B45" s="17"/>
      <c r="C45" s="16" t="s">
        <v>45</v>
      </c>
      <c r="D45" s="17"/>
      <c r="E45" s="17"/>
      <c r="F45" s="17"/>
    </row>
    <row r="47" spans="1:10" ht="21" customHeight="1">
      <c r="B47" s="30" t="s">
        <v>59</v>
      </c>
      <c r="C47" s="30" t="s">
        <v>9</v>
      </c>
      <c r="D47" s="39" t="s">
        <v>29</v>
      </c>
      <c r="E47" s="39"/>
      <c r="F47" s="39"/>
      <c r="G47" s="7"/>
      <c r="H47" s="7" t="s">
        <v>61</v>
      </c>
      <c r="I47" s="7"/>
    </row>
    <row r="48" spans="1:10" ht="6" customHeight="1"/>
    <row r="49" spans="1:10" ht="21" customHeight="1" thickBot="1">
      <c r="A49" s="11" t="s">
        <v>1</v>
      </c>
      <c r="B49" s="11" t="s">
        <v>23</v>
      </c>
      <c r="C49" s="11" t="s">
        <v>8</v>
      </c>
      <c r="D49" s="11" t="s">
        <v>10</v>
      </c>
      <c r="E49" s="11" t="s">
        <v>9</v>
      </c>
      <c r="F49" s="11" t="s">
        <v>34</v>
      </c>
      <c r="G49" s="8"/>
      <c r="H49" s="18" t="s">
        <v>55</v>
      </c>
      <c r="I49" s="8"/>
    </row>
    <row r="50" spans="1:10" ht="18" customHeight="1" thickTop="1">
      <c r="A50" s="9"/>
      <c r="B50" s="9"/>
      <c r="C50" s="10" t="s">
        <v>19</v>
      </c>
      <c r="D50" s="9"/>
      <c r="E50" s="9"/>
      <c r="F50" s="9"/>
      <c r="H50" s="47" t="s">
        <v>54</v>
      </c>
      <c r="I50" s="47"/>
      <c r="J50" s="47"/>
    </row>
    <row r="51" spans="1:10" ht="18" customHeight="1">
      <c r="A51" s="12">
        <v>1</v>
      </c>
      <c r="B51" s="13"/>
      <c r="C51" s="12" t="s">
        <v>45</v>
      </c>
      <c r="D51" s="13"/>
      <c r="E51" s="13"/>
      <c r="F51" s="13"/>
      <c r="H51" s="47"/>
      <c r="I51" s="47"/>
      <c r="J51" s="47"/>
    </row>
    <row r="52" spans="1:10" ht="18" customHeight="1">
      <c r="A52" s="14">
        <v>2</v>
      </c>
      <c r="B52" s="15"/>
      <c r="C52" s="14" t="s">
        <v>45</v>
      </c>
      <c r="D52" s="15"/>
      <c r="E52" s="15"/>
      <c r="F52" s="15"/>
      <c r="H52" s="47" t="s">
        <v>62</v>
      </c>
      <c r="I52" s="47"/>
      <c r="J52" s="47"/>
    </row>
    <row r="53" spans="1:10" ht="18" customHeight="1">
      <c r="A53" s="14">
        <v>3</v>
      </c>
      <c r="B53" s="15"/>
      <c r="C53" s="14" t="s">
        <v>45</v>
      </c>
      <c r="D53" s="15"/>
      <c r="E53" s="15"/>
      <c r="F53" s="15"/>
      <c r="H53" s="47"/>
      <c r="I53" s="47"/>
      <c r="J53" s="47"/>
    </row>
    <row r="54" spans="1:10" ht="18" customHeight="1">
      <c r="A54" s="14">
        <v>4</v>
      </c>
      <c r="B54" s="15"/>
      <c r="C54" s="14" t="s">
        <v>45</v>
      </c>
      <c r="D54" s="15"/>
      <c r="E54" s="15"/>
      <c r="F54" s="15"/>
      <c r="H54" s="47"/>
      <c r="I54" s="47"/>
      <c r="J54" s="47"/>
    </row>
    <row r="55" spans="1:10" ht="18" customHeight="1">
      <c r="A55" s="14">
        <v>5</v>
      </c>
      <c r="B55" s="15"/>
      <c r="C55" s="14" t="s">
        <v>45</v>
      </c>
      <c r="D55" s="15"/>
      <c r="E55" s="15"/>
      <c r="F55" s="15"/>
    </row>
    <row r="56" spans="1:10" ht="18" customHeight="1">
      <c r="A56" s="16">
        <v>6</v>
      </c>
      <c r="B56" s="17"/>
      <c r="C56" s="16" t="s">
        <v>45</v>
      </c>
      <c r="D56" s="17"/>
      <c r="E56" s="17"/>
      <c r="F56" s="17"/>
    </row>
    <row r="58" spans="1:10" ht="21" customHeight="1">
      <c r="B58" s="30" t="s">
        <v>59</v>
      </c>
      <c r="C58" s="30" t="s">
        <v>9</v>
      </c>
      <c r="D58" s="39" t="s">
        <v>29</v>
      </c>
      <c r="E58" s="39"/>
      <c r="F58" s="39"/>
      <c r="G58" s="7"/>
      <c r="H58" s="7" t="s">
        <v>61</v>
      </c>
      <c r="I58" s="7"/>
    </row>
    <row r="59" spans="1:10" ht="6" customHeight="1"/>
    <row r="60" spans="1:10" ht="21" customHeight="1" thickBot="1">
      <c r="A60" s="11" t="s">
        <v>1</v>
      </c>
      <c r="B60" s="11" t="s">
        <v>23</v>
      </c>
      <c r="C60" s="11" t="s">
        <v>8</v>
      </c>
      <c r="D60" s="11" t="s">
        <v>10</v>
      </c>
      <c r="E60" s="11" t="s">
        <v>9</v>
      </c>
      <c r="F60" s="11" t="s">
        <v>34</v>
      </c>
      <c r="G60" s="8"/>
      <c r="H60" s="18" t="s">
        <v>55</v>
      </c>
      <c r="I60" s="8"/>
    </row>
    <row r="61" spans="1:10" ht="18" customHeight="1" thickTop="1">
      <c r="A61" s="9"/>
      <c r="B61" s="9"/>
      <c r="C61" s="10" t="s">
        <v>19</v>
      </c>
      <c r="D61" s="9"/>
      <c r="E61" s="9"/>
      <c r="F61" s="9"/>
      <c r="H61" s="47" t="s">
        <v>54</v>
      </c>
      <c r="I61" s="47"/>
      <c r="J61" s="47"/>
    </row>
    <row r="62" spans="1:10" ht="18" customHeight="1">
      <c r="A62" s="12">
        <v>1</v>
      </c>
      <c r="B62" s="13"/>
      <c r="C62" s="12" t="s">
        <v>45</v>
      </c>
      <c r="D62" s="13"/>
      <c r="E62" s="13"/>
      <c r="F62" s="13"/>
      <c r="H62" s="47"/>
      <c r="I62" s="47"/>
      <c r="J62" s="47"/>
    </row>
    <row r="63" spans="1:10" ht="18" customHeight="1">
      <c r="A63" s="14">
        <v>2</v>
      </c>
      <c r="B63" s="15"/>
      <c r="C63" s="14" t="s">
        <v>45</v>
      </c>
      <c r="D63" s="15"/>
      <c r="E63" s="15"/>
      <c r="F63" s="15"/>
      <c r="H63" s="47" t="s">
        <v>62</v>
      </c>
      <c r="I63" s="47"/>
      <c r="J63" s="47"/>
    </row>
    <row r="64" spans="1:10" ht="18" customHeight="1">
      <c r="A64" s="14">
        <v>3</v>
      </c>
      <c r="B64" s="15"/>
      <c r="C64" s="14" t="s">
        <v>45</v>
      </c>
      <c r="D64" s="15"/>
      <c r="E64" s="15"/>
      <c r="F64" s="15"/>
      <c r="H64" s="47"/>
      <c r="I64" s="47"/>
      <c r="J64" s="47"/>
    </row>
    <row r="65" spans="1:10" ht="18" customHeight="1">
      <c r="A65" s="14">
        <v>4</v>
      </c>
      <c r="B65" s="15"/>
      <c r="C65" s="14" t="s">
        <v>45</v>
      </c>
      <c r="D65" s="15"/>
      <c r="E65" s="15"/>
      <c r="F65" s="15"/>
      <c r="H65" s="47"/>
      <c r="I65" s="47"/>
      <c r="J65" s="47"/>
    </row>
    <row r="66" spans="1:10" ht="18" customHeight="1">
      <c r="A66" s="14">
        <v>5</v>
      </c>
      <c r="B66" s="15"/>
      <c r="C66" s="14" t="s">
        <v>45</v>
      </c>
      <c r="D66" s="15"/>
      <c r="E66" s="15"/>
      <c r="F66" s="15"/>
    </row>
    <row r="67" spans="1:10" ht="18" customHeight="1">
      <c r="A67" s="16">
        <v>6</v>
      </c>
      <c r="B67" s="17"/>
      <c r="C67" s="16" t="s">
        <v>45</v>
      </c>
      <c r="D67" s="17"/>
      <c r="E67" s="17"/>
      <c r="F67" s="17"/>
    </row>
  </sheetData>
  <sheetProtection algorithmName="SHA-512" hashValue="bFKYbiJYvDiP7B/gzLv8cs1ZdwyHWYOrZOUkFpB6QnVzNABCI2eV2GcVClWAiRbkPtnSc8e9n7jfBZ8vMdl3Vg==" saltValue="Hs15sc+CeiFxl2UrLa4A5Q==" spinCount="100000" sheet="1" objects="1" scenarios="1"/>
  <mergeCells count="30">
    <mergeCell ref="H63:J65"/>
    <mergeCell ref="D14:F14"/>
    <mergeCell ref="H17:J18"/>
    <mergeCell ref="D25:F25"/>
    <mergeCell ref="D36:F36"/>
    <mergeCell ref="D47:F47"/>
    <mergeCell ref="D58:F58"/>
    <mergeCell ref="H19:J21"/>
    <mergeCell ref="H28:J29"/>
    <mergeCell ref="H30:J32"/>
    <mergeCell ref="H39:J40"/>
    <mergeCell ref="H41:J43"/>
    <mergeCell ref="H50:J51"/>
    <mergeCell ref="H52:J54"/>
    <mergeCell ref="H61:J62"/>
    <mergeCell ref="B9:C10"/>
    <mergeCell ref="D9:F10"/>
    <mergeCell ref="G9:I10"/>
    <mergeCell ref="B11:C12"/>
    <mergeCell ref="D11:D12"/>
    <mergeCell ref="E11:E12"/>
    <mergeCell ref="F11:H12"/>
    <mergeCell ref="I11:I12"/>
    <mergeCell ref="B7:C8"/>
    <mergeCell ref="D7:I8"/>
    <mergeCell ref="A1:J1"/>
    <mergeCell ref="B3:C4"/>
    <mergeCell ref="D3:I4"/>
    <mergeCell ref="B5:C6"/>
    <mergeCell ref="D5:I6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&amp;C&amp;"ＭＳ 明朝,標準"一般社団法人 岩手県卓球協会&amp;R2022.04.01</oddFooter>
  </headerFooter>
  <rowBreaks count="1" manualBreakCount="1">
    <brk id="46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59999389629810485"/>
  </sheetPr>
  <dimension ref="A1:J67"/>
  <sheetViews>
    <sheetView workbookViewId="0">
      <selection sqref="A1:J1"/>
    </sheetView>
  </sheetViews>
  <sheetFormatPr defaultRowHeight="13.5"/>
  <cols>
    <col min="1" max="1" width="4.625" style="1" customWidth="1"/>
    <col min="2" max="2" width="9" style="1"/>
    <col min="3" max="3" width="5.875" style="1" customWidth="1"/>
    <col min="4" max="4" width="18.625" style="1" customWidth="1"/>
    <col min="5" max="5" width="7.375" style="1" bestFit="1" customWidth="1"/>
    <col min="6" max="6" width="6.875" style="1" customWidth="1"/>
    <col min="7" max="10" width="9" style="1"/>
  </cols>
  <sheetData>
    <row r="1" spans="1:10" ht="21" customHeight="1">
      <c r="A1" s="106" t="s">
        <v>63</v>
      </c>
      <c r="B1" s="106"/>
      <c r="C1" s="106"/>
      <c r="D1" s="106"/>
      <c r="E1" s="106"/>
      <c r="F1" s="106"/>
      <c r="G1" s="106"/>
      <c r="H1" s="106"/>
      <c r="I1" s="106"/>
      <c r="J1" s="106"/>
    </row>
    <row r="2" spans="1:10">
      <c r="A2" s="59"/>
      <c r="B2" s="59"/>
      <c r="C2" s="59"/>
      <c r="D2" s="59"/>
      <c r="E2" s="59"/>
      <c r="F2" s="59"/>
      <c r="G2" s="59"/>
      <c r="H2" s="59"/>
      <c r="I2" s="59"/>
      <c r="J2" s="59"/>
    </row>
    <row r="3" spans="1:10">
      <c r="A3" s="59"/>
      <c r="B3" s="66" t="s">
        <v>28</v>
      </c>
      <c r="C3" s="66"/>
      <c r="D3" s="110"/>
      <c r="E3" s="110"/>
      <c r="F3" s="110"/>
      <c r="G3" s="110"/>
      <c r="H3" s="110"/>
      <c r="I3" s="110"/>
      <c r="J3" s="59"/>
    </row>
    <row r="4" spans="1:10">
      <c r="A4" s="59"/>
      <c r="B4" s="68"/>
      <c r="C4" s="68"/>
      <c r="D4" s="111"/>
      <c r="E4" s="111"/>
      <c r="F4" s="111"/>
      <c r="G4" s="111"/>
      <c r="H4" s="111"/>
      <c r="I4" s="111"/>
      <c r="J4" s="59"/>
    </row>
    <row r="5" spans="1:10">
      <c r="A5" s="59"/>
      <c r="B5" s="68" t="s">
        <v>29</v>
      </c>
      <c r="C5" s="68"/>
      <c r="D5" s="48"/>
      <c r="E5" s="48"/>
      <c r="F5" s="48"/>
      <c r="G5" s="48"/>
      <c r="H5" s="48"/>
      <c r="I5" s="48"/>
      <c r="J5" s="59"/>
    </row>
    <row r="6" spans="1:10">
      <c r="A6" s="59"/>
      <c r="B6" s="68"/>
      <c r="C6" s="68"/>
      <c r="D6" s="48"/>
      <c r="E6" s="48"/>
      <c r="F6" s="48"/>
      <c r="G6" s="48"/>
      <c r="H6" s="48"/>
      <c r="I6" s="48"/>
      <c r="J6" s="59"/>
    </row>
    <row r="7" spans="1:10">
      <c r="A7" s="59"/>
      <c r="B7" s="68" t="s">
        <v>30</v>
      </c>
      <c r="C7" s="68"/>
      <c r="D7" s="48"/>
      <c r="E7" s="48"/>
      <c r="F7" s="48"/>
      <c r="G7" s="48"/>
      <c r="H7" s="48"/>
      <c r="I7" s="48"/>
      <c r="J7" s="59"/>
    </row>
    <row r="8" spans="1:10">
      <c r="A8" s="59"/>
      <c r="B8" s="68"/>
      <c r="C8" s="68"/>
      <c r="D8" s="48"/>
      <c r="E8" s="48"/>
      <c r="F8" s="48"/>
      <c r="G8" s="48"/>
      <c r="H8" s="48"/>
      <c r="I8" s="48"/>
      <c r="J8" s="59"/>
    </row>
    <row r="9" spans="1:10">
      <c r="A9" s="59"/>
      <c r="B9" s="68" t="s">
        <v>31</v>
      </c>
      <c r="C9" s="68"/>
      <c r="D9" s="49" t="s">
        <v>44</v>
      </c>
      <c r="E9" s="49"/>
      <c r="F9" s="49"/>
      <c r="G9" s="49" t="s">
        <v>43</v>
      </c>
      <c r="H9" s="49"/>
      <c r="I9" s="49"/>
      <c r="J9" s="59"/>
    </row>
    <row r="10" spans="1:10">
      <c r="A10" s="59"/>
      <c r="B10" s="68"/>
      <c r="C10" s="68"/>
      <c r="D10" s="50"/>
      <c r="E10" s="50"/>
      <c r="F10" s="50"/>
      <c r="G10" s="50"/>
      <c r="H10" s="50"/>
      <c r="I10" s="50"/>
      <c r="J10" s="59"/>
    </row>
    <row r="11" spans="1:10">
      <c r="A11" s="59"/>
      <c r="B11" s="68" t="s">
        <v>32</v>
      </c>
      <c r="C11" s="68"/>
      <c r="D11" s="48"/>
      <c r="E11" s="51" t="s">
        <v>33</v>
      </c>
      <c r="F11" s="71" t="str">
        <f>IF(D11="","",ROUND(D11*4000,0))</f>
        <v/>
      </c>
      <c r="G11" s="71"/>
      <c r="H11" s="71"/>
      <c r="I11" s="51" t="s">
        <v>41</v>
      </c>
      <c r="J11" s="59"/>
    </row>
    <row r="12" spans="1:10">
      <c r="A12" s="59"/>
      <c r="B12" s="68"/>
      <c r="C12" s="68"/>
      <c r="D12" s="48"/>
      <c r="E12" s="51"/>
      <c r="F12" s="71"/>
      <c r="G12" s="71"/>
      <c r="H12" s="71"/>
      <c r="I12" s="51"/>
      <c r="J12" s="59"/>
    </row>
    <row r="13" spans="1:10">
      <c r="A13" s="59"/>
      <c r="B13" s="72"/>
      <c r="C13" s="72"/>
      <c r="D13" s="59"/>
      <c r="E13" s="59"/>
      <c r="F13" s="59"/>
      <c r="G13" s="59"/>
      <c r="H13" s="59"/>
      <c r="I13" s="59"/>
      <c r="J13" s="59"/>
    </row>
    <row r="14" spans="1:10" ht="21" customHeight="1">
      <c r="A14" s="59"/>
      <c r="B14" s="73" t="s">
        <v>20</v>
      </c>
      <c r="C14" s="94"/>
      <c r="D14" s="74" t="str">
        <f>IF($D$5="","",$D$5)</f>
        <v/>
      </c>
      <c r="E14" s="74"/>
      <c r="F14" s="74"/>
      <c r="G14" s="95"/>
      <c r="H14" s="76"/>
      <c r="I14" s="59"/>
      <c r="J14" s="59"/>
    </row>
    <row r="15" spans="1:10" ht="6" customHeight="1">
      <c r="A15" s="59"/>
      <c r="B15" s="59"/>
      <c r="C15" s="59"/>
      <c r="D15" s="59"/>
      <c r="E15" s="59"/>
      <c r="F15" s="59"/>
      <c r="G15" s="59"/>
      <c r="H15" s="59"/>
      <c r="I15" s="59"/>
      <c r="J15" s="59"/>
    </row>
    <row r="16" spans="1:10" ht="21" customHeight="1" thickBot="1">
      <c r="A16" s="77" t="s">
        <v>1</v>
      </c>
      <c r="B16" s="77" t="s">
        <v>23</v>
      </c>
      <c r="C16" s="77" t="s">
        <v>8</v>
      </c>
      <c r="D16" s="77" t="s">
        <v>10</v>
      </c>
      <c r="E16" s="77" t="s">
        <v>9</v>
      </c>
      <c r="F16" s="77" t="s">
        <v>34</v>
      </c>
      <c r="G16" s="59"/>
      <c r="H16" s="78" t="s">
        <v>55</v>
      </c>
      <c r="I16" s="78"/>
      <c r="J16" s="59"/>
    </row>
    <row r="17" spans="1:10" ht="18" customHeight="1" thickTop="1">
      <c r="A17" s="79"/>
      <c r="B17" s="96"/>
      <c r="C17" s="80" t="s">
        <v>19</v>
      </c>
      <c r="D17" s="81" t="str">
        <f>IF(B17="","",IF($C$14="男子：",VLOOKUP(B17,登録用紙!$A$18:$E$37,3,0),IF($C$14="女子：",VLOOKUP(B17,登録用紙!$A$64:$E$83,3,0),"")))</f>
        <v/>
      </c>
      <c r="E17" s="80" t="str">
        <f>IF(B17="","",IF($C$14="男子：",VLOOKUP(B17,登録用紙!$A$18:$E$37,4,0),IF($C$14="女子：",VLOOKUP(B17,登録用紙!$A$64:$E$83,4,0),"")))</f>
        <v/>
      </c>
      <c r="F17" s="80" t="str">
        <f>IF(B17="","",IF($C$14="男子：",VLOOKUP(B17,登録用紙!$A$18:$E$37,5,0),IF($C$14="女子：",VLOOKUP(B17,登録用紙!$A$64:$E$83,5,0),"")))</f>
        <v/>
      </c>
      <c r="G17" s="59"/>
      <c r="H17" s="107" t="s">
        <v>64</v>
      </c>
      <c r="I17" s="107"/>
      <c r="J17" s="107"/>
    </row>
    <row r="18" spans="1:10" ht="18" customHeight="1">
      <c r="A18" s="83">
        <v>1</v>
      </c>
      <c r="B18" s="97"/>
      <c r="C18" s="83" t="s">
        <v>45</v>
      </c>
      <c r="D18" s="85" t="str">
        <f>IF(B18="","",IF($C$14="男子：",VLOOKUP(B18,登録用紙!$A$18:$E$37,3,0),IF($C$14="女子：",VLOOKUP(B18,登録用紙!$A$64:$E$83,3,0),"")))</f>
        <v/>
      </c>
      <c r="E18" s="83" t="str">
        <f>IF(B18="","",IF($C$14="男子：",VLOOKUP(B18,登録用紙!$A$18:$E$37,4,0),IF($C$14="女子：",VLOOKUP(B18,登録用紙!$A$64:$E$83,4,0),"")))</f>
        <v/>
      </c>
      <c r="F18" s="83" t="str">
        <f>IF(B18="","",IF($C$14="男子：",VLOOKUP(B18,登録用紙!$A$18:$E$37,5,0),IF($C$14="女子：",VLOOKUP(B18,登録用紙!$A$64:$E$83,5,0),"")))</f>
        <v/>
      </c>
      <c r="G18" s="86"/>
      <c r="H18" s="108" t="s">
        <v>65</v>
      </c>
      <c r="I18" s="108"/>
      <c r="J18" s="108"/>
    </row>
    <row r="19" spans="1:10" ht="18" customHeight="1">
      <c r="A19" s="88">
        <v>2</v>
      </c>
      <c r="B19" s="98"/>
      <c r="C19" s="88" t="s">
        <v>45</v>
      </c>
      <c r="D19" s="90" t="str">
        <f>IF(B19="","",IF($C$14="男子：",VLOOKUP(B19,登録用紙!$A$18:$E$37,3,0),IF($C$14="女子：",VLOOKUP(B19,登録用紙!$A$64:$E$83,3,0),"")))</f>
        <v/>
      </c>
      <c r="E19" s="88" t="str">
        <f>IF(B19="","",IF($C$14="男子：",VLOOKUP(B19,登録用紙!$A$18:$E$37,4,0),IF($C$14="女子：",VLOOKUP(B19,登録用紙!$A$64:$E$83,4,0),"")))</f>
        <v/>
      </c>
      <c r="F19" s="88" t="str">
        <f>IF(B19="","",IF($C$14="男子：",VLOOKUP(B19,登録用紙!$A$18:$E$37,5,0),IF($C$14="女子：",VLOOKUP(B19,登録用紙!$A$64:$E$83,5,0),"")))</f>
        <v/>
      </c>
      <c r="G19" s="59"/>
      <c r="H19" s="108"/>
      <c r="I19" s="108"/>
      <c r="J19" s="108"/>
    </row>
    <row r="20" spans="1:10" ht="18" customHeight="1">
      <c r="A20" s="88">
        <v>3</v>
      </c>
      <c r="B20" s="98"/>
      <c r="C20" s="88" t="s">
        <v>45</v>
      </c>
      <c r="D20" s="90" t="str">
        <f>IF(B20="","",IF($C$14="男子：",VLOOKUP(B20,登録用紙!$A$18:$E$37,3,0),IF($C$14="女子：",VLOOKUP(B20,登録用紙!$A$64:$E$83,3,0),"")))</f>
        <v/>
      </c>
      <c r="E20" s="88" t="str">
        <f>IF(B20="","",IF($C$14="男子：",VLOOKUP(B20,登録用紙!$A$18:$E$37,4,0),IF($C$14="女子：",VLOOKUP(B20,登録用紙!$A$64:$E$83,4,0),"")))</f>
        <v/>
      </c>
      <c r="F20" s="88" t="str">
        <f>IF(B20="","",IF($C$14="男子：",VLOOKUP(B20,登録用紙!$A$18:$E$37,5,0),IF($C$14="女子：",VLOOKUP(B20,登録用紙!$A$64:$E$83,5,0),"")))</f>
        <v/>
      </c>
      <c r="G20" s="59"/>
      <c r="H20" s="108" t="s">
        <v>76</v>
      </c>
      <c r="I20" s="108"/>
      <c r="J20" s="108"/>
    </row>
    <row r="21" spans="1:10" ht="18" customHeight="1">
      <c r="A21" s="88">
        <v>4</v>
      </c>
      <c r="B21" s="98"/>
      <c r="C21" s="88" t="s">
        <v>45</v>
      </c>
      <c r="D21" s="90" t="str">
        <f>IF(B21="","",IF($C$14="男子：",VLOOKUP(B21,登録用紙!$A$18:$E$37,3,0),IF($C$14="女子：",VLOOKUP(B21,登録用紙!$A$64:$E$83,3,0),"")))</f>
        <v/>
      </c>
      <c r="E21" s="88" t="str">
        <f>IF(B21="","",IF($C$14="男子：",VLOOKUP(B21,登録用紙!$A$18:$E$37,4,0),IF($C$14="女子：",VLOOKUP(B21,登録用紙!$A$64:$E$83,4,0),"")))</f>
        <v/>
      </c>
      <c r="F21" s="88" t="str">
        <f>IF(B21="","",IF($C$14="男子：",VLOOKUP(B21,登録用紙!$A$18:$E$37,5,0),IF($C$14="女子：",VLOOKUP(B21,登録用紙!$A$64:$E$83,5,0),"")))</f>
        <v/>
      </c>
      <c r="G21" s="59"/>
      <c r="H21" s="108"/>
      <c r="I21" s="108"/>
      <c r="J21" s="108"/>
    </row>
    <row r="22" spans="1:10" ht="18" customHeight="1">
      <c r="A22" s="88">
        <v>5</v>
      </c>
      <c r="B22" s="98"/>
      <c r="C22" s="88" t="s">
        <v>45</v>
      </c>
      <c r="D22" s="90" t="str">
        <f>IF(B22="","",IF($C$14="男子：",VLOOKUP(B22,登録用紙!$A$18:$E$37,3,0),IF($C$14="女子：",VLOOKUP(B22,登録用紙!$A$64:$E$83,3,0),"")))</f>
        <v/>
      </c>
      <c r="E22" s="88" t="str">
        <f>IF(B22="","",IF($C$14="男子：",VLOOKUP(B22,登録用紙!$A$18:$E$37,4,0),IF($C$14="女子：",VLOOKUP(B22,登録用紙!$A$64:$E$83,4,0),"")))</f>
        <v/>
      </c>
      <c r="F22" s="88" t="str">
        <f>IF(B22="","",IF($C$14="男子：",VLOOKUP(B22,登録用紙!$A$18:$E$37,5,0),IF($C$14="女子：",VLOOKUP(B22,登録用紙!$A$64:$E$83,5,0),"")))</f>
        <v/>
      </c>
      <c r="G22" s="59"/>
      <c r="H22" s="108"/>
      <c r="I22" s="108"/>
      <c r="J22" s="108"/>
    </row>
    <row r="23" spans="1:10" ht="18" customHeight="1">
      <c r="A23" s="91">
        <v>6</v>
      </c>
      <c r="B23" s="99"/>
      <c r="C23" s="91" t="s">
        <v>45</v>
      </c>
      <c r="D23" s="93" t="str">
        <f>IF(B23="","",IF($C$14="男子：",VLOOKUP(B23,登録用紙!$A$18:$E$37,3,0),IF($C$14="女子：",VLOOKUP(B23,登録用紙!$A$64:$E$83,3,0),"")))</f>
        <v/>
      </c>
      <c r="E23" s="91" t="str">
        <f>IF(B23="","",IF($C$14="男子：",VLOOKUP(B23,登録用紙!$A$18:$E$37,4,0),IF($C$14="女子：",VLOOKUP(B23,登録用紙!$A$64:$E$83,4,0),"")))</f>
        <v/>
      </c>
      <c r="F23" s="91" t="str">
        <f>IF(B23="","",IF($C$14="男子：",VLOOKUP(B23,登録用紙!$A$18:$E$37,5,0),IF($C$14="女子：",VLOOKUP(B23,登録用紙!$A$64:$E$83,5,0),"")))</f>
        <v/>
      </c>
      <c r="G23" s="59"/>
      <c r="H23" s="86"/>
      <c r="I23" s="86"/>
      <c r="J23" s="86"/>
    </row>
    <row r="24" spans="1:10">
      <c r="A24" s="59"/>
      <c r="B24" s="59"/>
      <c r="C24" s="59"/>
      <c r="D24" s="59"/>
      <c r="E24" s="59"/>
      <c r="F24" s="59"/>
      <c r="G24" s="59"/>
      <c r="H24" s="59"/>
      <c r="I24" s="59"/>
      <c r="J24" s="59"/>
    </row>
    <row r="25" spans="1:10" ht="21" customHeight="1">
      <c r="A25" s="59"/>
      <c r="B25" s="73" t="s">
        <v>20</v>
      </c>
      <c r="C25" s="94"/>
      <c r="D25" s="74" t="str">
        <f>IF($D$5="","",$D$5)</f>
        <v/>
      </c>
      <c r="E25" s="74"/>
      <c r="F25" s="74"/>
      <c r="G25" s="95"/>
      <c r="H25" s="76"/>
      <c r="I25" s="59"/>
      <c r="J25" s="59"/>
    </row>
    <row r="26" spans="1:10" ht="6" customHeight="1">
      <c r="A26" s="59"/>
      <c r="B26" s="59"/>
      <c r="C26" s="59"/>
      <c r="D26" s="59"/>
      <c r="E26" s="59"/>
      <c r="F26" s="59"/>
      <c r="G26" s="59"/>
      <c r="H26" s="59"/>
      <c r="I26" s="59"/>
      <c r="J26" s="59"/>
    </row>
    <row r="27" spans="1:10" ht="21" customHeight="1" thickBot="1">
      <c r="A27" s="77" t="s">
        <v>1</v>
      </c>
      <c r="B27" s="77" t="s">
        <v>23</v>
      </c>
      <c r="C27" s="77" t="s">
        <v>8</v>
      </c>
      <c r="D27" s="77" t="s">
        <v>10</v>
      </c>
      <c r="E27" s="77" t="s">
        <v>9</v>
      </c>
      <c r="F27" s="77" t="s">
        <v>34</v>
      </c>
      <c r="G27" s="78"/>
      <c r="H27" s="78" t="s">
        <v>55</v>
      </c>
      <c r="I27" s="78"/>
      <c r="J27" s="59"/>
    </row>
    <row r="28" spans="1:10" ht="18" customHeight="1" thickTop="1">
      <c r="A28" s="79"/>
      <c r="B28" s="96"/>
      <c r="C28" s="80" t="s">
        <v>19</v>
      </c>
      <c r="D28" s="81" t="str">
        <f>IF(B28="","",IF($C$25="男子：",VLOOKUP(B28,登録用紙!$A$18:$E$37,3,0),IF($C$25="女子：",VLOOKUP(B28,登録用紙!$A$64:$E$83,3,0),"")))</f>
        <v/>
      </c>
      <c r="E28" s="80" t="str">
        <f>IF(B28="","",IF($C$25="男子：",VLOOKUP(B28,登録用紙!$A$18:$E$37,4,0),IF($C$25="女子：",VLOOKUP(B28,登録用紙!$A$64:$E$83,4,0),"")))</f>
        <v/>
      </c>
      <c r="F28" s="80" t="str">
        <f>IF(B28="","",IF($C$25="男子：",VLOOKUP(B28,登録用紙!$A$18:$E$37,5,0),IF($C$25="女子：",VLOOKUP(B28,登録用紙!$A$64:$E$83,5,0),"")))</f>
        <v/>
      </c>
      <c r="G28" s="59"/>
      <c r="H28" s="107" t="s">
        <v>64</v>
      </c>
      <c r="I28" s="107"/>
      <c r="J28" s="107"/>
    </row>
    <row r="29" spans="1:10" ht="18" customHeight="1">
      <c r="A29" s="83">
        <v>1</v>
      </c>
      <c r="B29" s="97"/>
      <c r="C29" s="83" t="s">
        <v>45</v>
      </c>
      <c r="D29" s="85" t="str">
        <f>IF(B29="","",IF($C$25="男子：",VLOOKUP(B29,登録用紙!$A$18:$E$37,3,0),IF($C$25="女子：",VLOOKUP(B29,登録用紙!$A$64:$E$83,3,0),"")))</f>
        <v/>
      </c>
      <c r="E29" s="83" t="str">
        <f>IF(B29="","",IF($C$25="男子：",VLOOKUP(B29,登録用紙!$A$18:$E$37,4,0),IF($C$25="女子：",VLOOKUP(B29,登録用紙!$A$64:$E$83,4,0),"")))</f>
        <v/>
      </c>
      <c r="F29" s="83" t="str">
        <f>IF(B29="","",IF($C$25="男子：",VLOOKUP(B29,登録用紙!$A$18:$E$37,5,0),IF($C$25="女子：",VLOOKUP(B29,登録用紙!$A$64:$E$83,5,0),"")))</f>
        <v/>
      </c>
      <c r="G29" s="59"/>
      <c r="H29" s="87" t="s">
        <v>65</v>
      </c>
      <c r="I29" s="87"/>
      <c r="J29" s="87"/>
    </row>
    <row r="30" spans="1:10" ht="18" customHeight="1">
      <c r="A30" s="88">
        <v>2</v>
      </c>
      <c r="B30" s="98"/>
      <c r="C30" s="88" t="s">
        <v>45</v>
      </c>
      <c r="D30" s="90" t="str">
        <f>IF(B30="","",IF($C$25="男子：",VLOOKUP(B30,登録用紙!$A$18:$E$37,3,0),IF($C$25="女子：",VLOOKUP(B30,登録用紙!$A$64:$E$83,3,0),"")))</f>
        <v/>
      </c>
      <c r="E30" s="88" t="str">
        <f>IF(B30="","",IF($C$25="男子：",VLOOKUP(B30,登録用紙!$A$18:$E$37,4,0),IF($C$25="女子：",VLOOKUP(B30,登録用紙!$A$64:$E$83,4,0),"")))</f>
        <v/>
      </c>
      <c r="F30" s="88" t="str">
        <f>IF(B30="","",IF($C$25="男子：",VLOOKUP(B30,登録用紙!$A$18:$E$37,5,0),IF($C$25="女子：",VLOOKUP(B30,登録用紙!$A$64:$E$83,5,0),"")))</f>
        <v/>
      </c>
      <c r="G30" s="59"/>
      <c r="H30" s="87"/>
      <c r="I30" s="87"/>
      <c r="J30" s="87"/>
    </row>
    <row r="31" spans="1:10" ht="18" customHeight="1">
      <c r="A31" s="88">
        <v>3</v>
      </c>
      <c r="B31" s="98"/>
      <c r="C31" s="88" t="s">
        <v>45</v>
      </c>
      <c r="D31" s="90" t="str">
        <f>IF(B31="","",IF($C$25="男子：",VLOOKUP(B31,登録用紙!$A$18:$E$37,3,0),IF($C$25="女子：",VLOOKUP(B31,登録用紙!$A$64:$E$83,3,0),"")))</f>
        <v/>
      </c>
      <c r="E31" s="88" t="str">
        <f>IF(B31="","",IF($C$25="男子：",VLOOKUP(B31,登録用紙!$A$18:$E$37,4,0),IF($C$25="女子：",VLOOKUP(B31,登録用紙!$A$64:$E$83,4,0),"")))</f>
        <v/>
      </c>
      <c r="F31" s="88" t="str">
        <f>IF(B31="","",IF($C$25="男子：",VLOOKUP(B31,登録用紙!$A$18:$E$37,5,0),IF($C$25="女子：",VLOOKUP(B31,登録用紙!$A$64:$E$83,5,0),"")))</f>
        <v/>
      </c>
      <c r="G31" s="59"/>
      <c r="H31" s="108" t="s">
        <v>76</v>
      </c>
      <c r="I31" s="108"/>
      <c r="J31" s="108"/>
    </row>
    <row r="32" spans="1:10" ht="18" customHeight="1">
      <c r="A32" s="88">
        <v>4</v>
      </c>
      <c r="B32" s="98"/>
      <c r="C32" s="88" t="s">
        <v>45</v>
      </c>
      <c r="D32" s="90" t="str">
        <f>IF(B32="","",IF($C$25="男子：",VLOOKUP(B32,登録用紙!$A$18:$E$37,3,0),IF($C$25="女子：",VLOOKUP(B32,登録用紙!$A$64:$E$83,3,0),"")))</f>
        <v/>
      </c>
      <c r="E32" s="88" t="str">
        <f>IF(B32="","",IF($C$25="男子：",VLOOKUP(B32,登録用紙!$A$18:$E$37,4,0),IF($C$25="女子：",VLOOKUP(B32,登録用紙!$A$64:$E$83,4,0),"")))</f>
        <v/>
      </c>
      <c r="F32" s="88" t="str">
        <f>IF(B32="","",IF($C$25="男子：",VLOOKUP(B32,登録用紙!$A$18:$E$37,5,0),IF($C$25="女子：",VLOOKUP(B32,登録用紙!$A$64:$E$83,5,0),"")))</f>
        <v/>
      </c>
      <c r="G32" s="59"/>
      <c r="H32" s="108"/>
      <c r="I32" s="108"/>
      <c r="J32" s="108"/>
    </row>
    <row r="33" spans="1:10" ht="18" customHeight="1">
      <c r="A33" s="88">
        <v>5</v>
      </c>
      <c r="B33" s="98"/>
      <c r="C33" s="88" t="s">
        <v>45</v>
      </c>
      <c r="D33" s="90" t="str">
        <f>IF(B33="","",IF($C$25="男子：",VLOOKUP(B33,登録用紙!$A$18:$E$37,3,0),IF($C$25="女子：",VLOOKUP(B33,登録用紙!$A$64:$E$83,3,0),"")))</f>
        <v/>
      </c>
      <c r="E33" s="88" t="str">
        <f>IF(B33="","",IF($C$25="男子：",VLOOKUP(B33,登録用紙!$A$18:$E$37,4,0),IF($C$25="女子：",VLOOKUP(B33,登録用紙!$A$64:$E$83,4,0),"")))</f>
        <v/>
      </c>
      <c r="F33" s="88" t="str">
        <f>IF(B33="","",IF($C$25="男子：",VLOOKUP(B33,登録用紙!$A$18:$E$37,5,0),IF($C$25="女子：",VLOOKUP(B33,登録用紙!$A$64:$E$83,5,0),"")))</f>
        <v/>
      </c>
      <c r="G33" s="59"/>
      <c r="H33" s="108"/>
      <c r="I33" s="108"/>
      <c r="J33" s="108"/>
    </row>
    <row r="34" spans="1:10" ht="18" customHeight="1">
      <c r="A34" s="91">
        <v>6</v>
      </c>
      <c r="B34" s="99"/>
      <c r="C34" s="91" t="s">
        <v>45</v>
      </c>
      <c r="D34" s="93" t="str">
        <f>IF(B34="","",IF($C$25="男子：",VLOOKUP(B34,登録用紙!$A$18:$E$37,3,0),IF($C$25="女子：",VLOOKUP(B34,登録用紙!$A$64:$E$83,3,0),"")))</f>
        <v/>
      </c>
      <c r="E34" s="91" t="str">
        <f>IF(B34="","",IF($C$25="男子：",VLOOKUP(B34,登録用紙!$A$18:$E$37,4,0),IF($C$25="女子：",VLOOKUP(B34,登録用紙!$A$64:$E$83,4,0),"")))</f>
        <v/>
      </c>
      <c r="F34" s="91" t="str">
        <f>IF(B34="","",IF($C$25="男子：",VLOOKUP(B34,登録用紙!$A$18:$E$37,5,0),IF($C$25="女子：",VLOOKUP(B34,登録用紙!$A$64:$E$83,5,0),"")))</f>
        <v/>
      </c>
      <c r="G34" s="59"/>
      <c r="H34" s="59"/>
      <c r="I34" s="59"/>
      <c r="J34" s="59"/>
    </row>
    <row r="35" spans="1:10">
      <c r="A35" s="59"/>
      <c r="B35" s="59"/>
      <c r="C35" s="59"/>
      <c r="D35" s="59"/>
      <c r="E35" s="59"/>
      <c r="F35" s="59"/>
      <c r="G35" s="59"/>
      <c r="H35" s="59"/>
      <c r="I35" s="59"/>
      <c r="J35" s="59"/>
    </row>
    <row r="36" spans="1:10" ht="21" customHeight="1">
      <c r="A36" s="59"/>
      <c r="B36" s="73" t="s">
        <v>20</v>
      </c>
      <c r="C36" s="94"/>
      <c r="D36" s="74" t="str">
        <f>IF($D$5="","",$D$5)</f>
        <v/>
      </c>
      <c r="E36" s="74"/>
      <c r="F36" s="74"/>
      <c r="G36" s="95"/>
      <c r="H36" s="76"/>
      <c r="I36" s="59"/>
      <c r="J36" s="59"/>
    </row>
    <row r="37" spans="1:10" ht="6" customHeight="1">
      <c r="A37" s="59"/>
      <c r="B37" s="59"/>
      <c r="C37" s="59"/>
      <c r="D37" s="59"/>
      <c r="E37" s="59"/>
      <c r="F37" s="59"/>
      <c r="G37" s="59"/>
      <c r="H37" s="59"/>
      <c r="I37" s="59"/>
      <c r="J37" s="59"/>
    </row>
    <row r="38" spans="1:10" ht="21" customHeight="1" thickBot="1">
      <c r="A38" s="77" t="s">
        <v>1</v>
      </c>
      <c r="B38" s="77" t="s">
        <v>23</v>
      </c>
      <c r="C38" s="77" t="s">
        <v>8</v>
      </c>
      <c r="D38" s="77" t="s">
        <v>10</v>
      </c>
      <c r="E38" s="77" t="s">
        <v>9</v>
      </c>
      <c r="F38" s="77" t="s">
        <v>34</v>
      </c>
      <c r="G38" s="78"/>
      <c r="H38" s="78" t="s">
        <v>55</v>
      </c>
      <c r="I38" s="78"/>
      <c r="J38" s="59"/>
    </row>
    <row r="39" spans="1:10" ht="18" customHeight="1" thickTop="1">
      <c r="A39" s="79"/>
      <c r="B39" s="96"/>
      <c r="C39" s="80" t="s">
        <v>19</v>
      </c>
      <c r="D39" s="81" t="str">
        <f>IF(B39="","",IF($C$36="男子：",VLOOKUP(B39,登録用紙!$A$18:$E$37,3,0),IF($C$36="女子：",VLOOKUP(B39,登録用紙!$A$64:$E$83,3,0),"")))</f>
        <v/>
      </c>
      <c r="E39" s="80" t="str">
        <f>IF(B39="","",IF($C$36="男子：",VLOOKUP(B39,登録用紙!$A$18:$E$37,4,0),IF($C$36="女子：",VLOOKUP(B39,登録用紙!$A$64:$E$83,4,0),"")))</f>
        <v/>
      </c>
      <c r="F39" s="80" t="str">
        <f>IF(B39="","",IF($C$36="男子：",VLOOKUP(B39,登録用紙!$A$18:$E$37,5,0),IF($C$36="女子：",VLOOKUP(B39,登録用紙!$A$64:$E$83,5,0),"")))</f>
        <v/>
      </c>
      <c r="G39" s="59"/>
      <c r="H39" s="107" t="s">
        <v>64</v>
      </c>
      <c r="I39" s="107"/>
      <c r="J39" s="107"/>
    </row>
    <row r="40" spans="1:10" ht="18" customHeight="1">
      <c r="A40" s="83">
        <v>1</v>
      </c>
      <c r="B40" s="97"/>
      <c r="C40" s="83" t="s">
        <v>45</v>
      </c>
      <c r="D40" s="85" t="str">
        <f>IF(B40="","",IF($C$36="男子：",VLOOKUP(B40,登録用紙!$A$18:$E$37,3,0),IF($C$36="女子：",VLOOKUP(B40,登録用紙!$A$64:$E$83,3,0),"")))</f>
        <v/>
      </c>
      <c r="E40" s="83" t="str">
        <f>IF(B40="","",IF($C$36="男子：",VLOOKUP(B40,登録用紙!$A$18:$E$37,4,0),IF($C$36="女子：",VLOOKUP(B40,登録用紙!$A$64:$E$83,4,0),"")))</f>
        <v/>
      </c>
      <c r="F40" s="83" t="str">
        <f>IF(B40="","",IF($C$36="男子：",VLOOKUP(B40,登録用紙!$A$18:$E$37,5,0),IF($C$36="女子：",VLOOKUP(B40,登録用紙!$A$64:$E$83,5,0),"")))</f>
        <v/>
      </c>
      <c r="G40" s="59"/>
      <c r="H40" s="108" t="s">
        <v>65</v>
      </c>
      <c r="I40" s="108"/>
      <c r="J40" s="108"/>
    </row>
    <row r="41" spans="1:10" ht="18" customHeight="1">
      <c r="A41" s="88">
        <v>2</v>
      </c>
      <c r="B41" s="98"/>
      <c r="C41" s="88" t="s">
        <v>45</v>
      </c>
      <c r="D41" s="90" t="str">
        <f>IF(B41="","",IF($C$36="男子：",VLOOKUP(B41,登録用紙!$A$18:$E$37,3,0),IF($C$36="女子：",VLOOKUP(B41,登録用紙!$A$64:$E$83,3,0),"")))</f>
        <v/>
      </c>
      <c r="E41" s="88" t="str">
        <f>IF(B41="","",IF($C$36="男子：",VLOOKUP(B41,登録用紙!$A$18:$E$37,4,0),IF($C$36="女子：",VLOOKUP(B41,登録用紙!$A$64:$E$83,4,0),"")))</f>
        <v/>
      </c>
      <c r="F41" s="88" t="str">
        <f>IF(B41="","",IF($C$36="男子：",VLOOKUP(B41,登録用紙!$A$18:$E$37,5,0),IF($C$36="女子：",VLOOKUP(B41,登録用紙!$A$64:$E$83,5,0),"")))</f>
        <v/>
      </c>
      <c r="G41" s="59"/>
      <c r="H41" s="108"/>
      <c r="I41" s="108"/>
      <c r="J41" s="108"/>
    </row>
    <row r="42" spans="1:10" ht="18" customHeight="1">
      <c r="A42" s="88">
        <v>3</v>
      </c>
      <c r="B42" s="98"/>
      <c r="C42" s="88" t="s">
        <v>45</v>
      </c>
      <c r="D42" s="90" t="str">
        <f>IF(B42="","",IF($C$36="男子：",VLOOKUP(B42,登録用紙!$A$18:$E$37,3,0),IF($C$36="女子：",VLOOKUP(B42,登録用紙!$A$64:$E$83,3,0),"")))</f>
        <v/>
      </c>
      <c r="E42" s="88" t="str">
        <f>IF(B42="","",IF($C$36="男子：",VLOOKUP(B42,登録用紙!$A$18:$E$37,4,0),IF($C$36="女子：",VLOOKUP(B42,登録用紙!$A$64:$E$83,4,0),"")))</f>
        <v/>
      </c>
      <c r="F42" s="88" t="str">
        <f>IF(B42="","",IF($C$36="男子：",VLOOKUP(B42,登録用紙!$A$18:$E$37,5,0),IF($C$36="女子：",VLOOKUP(B42,登録用紙!$A$64:$E$83,5,0),"")))</f>
        <v/>
      </c>
      <c r="G42" s="59"/>
      <c r="H42" s="108" t="s">
        <v>76</v>
      </c>
      <c r="I42" s="108"/>
      <c r="J42" s="108"/>
    </row>
    <row r="43" spans="1:10" ht="18" customHeight="1">
      <c r="A43" s="88">
        <v>4</v>
      </c>
      <c r="B43" s="98"/>
      <c r="C43" s="88" t="s">
        <v>45</v>
      </c>
      <c r="D43" s="90" t="str">
        <f>IF(B43="","",IF($C$36="男子：",VLOOKUP(B43,登録用紙!$A$18:$E$37,3,0),IF($C$36="女子：",VLOOKUP(B43,登録用紙!$A$64:$E$83,3,0),"")))</f>
        <v/>
      </c>
      <c r="E43" s="88" t="str">
        <f>IF(B43="","",IF($C$36="男子：",VLOOKUP(B43,登録用紙!$A$18:$E$37,4,0),IF($C$36="女子：",VLOOKUP(B43,登録用紙!$A$64:$E$83,4,0),"")))</f>
        <v/>
      </c>
      <c r="F43" s="88" t="str">
        <f>IF(B43="","",IF($C$36="男子：",VLOOKUP(B43,登録用紙!$A$18:$E$37,5,0),IF($C$36="女子：",VLOOKUP(B43,登録用紙!$A$64:$E$83,5,0),"")))</f>
        <v/>
      </c>
      <c r="G43" s="59"/>
      <c r="H43" s="108"/>
      <c r="I43" s="108"/>
      <c r="J43" s="108"/>
    </row>
    <row r="44" spans="1:10" ht="18" customHeight="1">
      <c r="A44" s="88">
        <v>5</v>
      </c>
      <c r="B44" s="98"/>
      <c r="C44" s="88" t="s">
        <v>45</v>
      </c>
      <c r="D44" s="90" t="str">
        <f>IF(B44="","",IF($C$36="男子：",VLOOKUP(B44,登録用紙!$A$18:$E$37,3,0),IF($C$36="女子：",VLOOKUP(B44,登録用紙!$A$64:$E$83,3,0),"")))</f>
        <v/>
      </c>
      <c r="E44" s="88" t="str">
        <f>IF(B44="","",IF($C$36="男子：",VLOOKUP(B44,登録用紙!$A$18:$E$37,4,0),IF($C$36="女子：",VLOOKUP(B44,登録用紙!$A$64:$E$83,4,0),"")))</f>
        <v/>
      </c>
      <c r="F44" s="88" t="str">
        <f>IF(B44="","",IF($C$36="男子：",VLOOKUP(B44,登録用紙!$A$18:$E$37,5,0),IF($C$36="女子：",VLOOKUP(B44,登録用紙!$A$64:$E$83,5,0),"")))</f>
        <v/>
      </c>
      <c r="G44" s="59"/>
      <c r="H44" s="108"/>
      <c r="I44" s="108"/>
      <c r="J44" s="108"/>
    </row>
    <row r="45" spans="1:10" ht="18" customHeight="1">
      <c r="A45" s="91">
        <v>6</v>
      </c>
      <c r="B45" s="99"/>
      <c r="C45" s="91" t="s">
        <v>45</v>
      </c>
      <c r="D45" s="93" t="str">
        <f>IF(B45="","",IF($C$36="男子：",VLOOKUP(B45,登録用紙!$A$18:$E$37,3,0),IF($C$36="女子：",VLOOKUP(B45,登録用紙!$A$64:$E$83,3,0),"")))</f>
        <v/>
      </c>
      <c r="E45" s="91" t="str">
        <f>IF(B45="","",IF($C$36="男子：",VLOOKUP(B45,登録用紙!$A$18:$E$37,4,0),IF($C$36="女子：",VLOOKUP(B45,登録用紙!$A$64:$E$83,4,0),"")))</f>
        <v/>
      </c>
      <c r="F45" s="91" t="str">
        <f>IF(B45="","",IF($C$36="男子：",VLOOKUP(B45,登録用紙!$A$18:$E$37,5,0),IF($C$36="女子：",VLOOKUP(B45,登録用紙!$A$64:$E$83,5,0),"")))</f>
        <v/>
      </c>
      <c r="G45" s="59"/>
      <c r="H45" s="59"/>
      <c r="I45" s="59"/>
      <c r="J45" s="59"/>
    </row>
    <row r="46" spans="1:10">
      <c r="A46" s="59"/>
      <c r="B46" s="59"/>
      <c r="C46" s="59"/>
      <c r="D46" s="59"/>
      <c r="E46" s="59"/>
      <c r="F46" s="59"/>
      <c r="G46" s="59"/>
      <c r="H46" s="59"/>
      <c r="I46" s="59"/>
      <c r="J46" s="59"/>
    </row>
    <row r="47" spans="1:10" ht="21" customHeight="1">
      <c r="A47" s="59"/>
      <c r="B47" s="73" t="s">
        <v>20</v>
      </c>
      <c r="C47" s="94"/>
      <c r="D47" s="74" t="str">
        <f>IF($D$5="","",$D$5)</f>
        <v/>
      </c>
      <c r="E47" s="74"/>
      <c r="F47" s="74"/>
      <c r="G47" s="95"/>
      <c r="H47" s="76"/>
      <c r="I47" s="59"/>
      <c r="J47" s="59"/>
    </row>
    <row r="48" spans="1:10" ht="6" customHeight="1">
      <c r="A48" s="59"/>
      <c r="B48" s="59"/>
      <c r="C48" s="59"/>
      <c r="D48" s="59"/>
      <c r="E48" s="59"/>
      <c r="F48" s="59"/>
      <c r="G48" s="59"/>
      <c r="H48" s="59"/>
      <c r="I48" s="59"/>
      <c r="J48" s="59"/>
    </row>
    <row r="49" spans="1:10" ht="21" customHeight="1" thickBot="1">
      <c r="A49" s="77" t="s">
        <v>1</v>
      </c>
      <c r="B49" s="77" t="s">
        <v>23</v>
      </c>
      <c r="C49" s="77" t="s">
        <v>8</v>
      </c>
      <c r="D49" s="77" t="s">
        <v>10</v>
      </c>
      <c r="E49" s="77" t="s">
        <v>9</v>
      </c>
      <c r="F49" s="77" t="s">
        <v>34</v>
      </c>
      <c r="G49" s="78"/>
      <c r="H49" s="78" t="s">
        <v>55</v>
      </c>
      <c r="I49" s="78"/>
      <c r="J49" s="59"/>
    </row>
    <row r="50" spans="1:10" ht="18" customHeight="1" thickTop="1">
      <c r="A50" s="79"/>
      <c r="B50" s="96"/>
      <c r="C50" s="80" t="s">
        <v>19</v>
      </c>
      <c r="D50" s="81" t="str">
        <f>IF(B50="","",IF($C$47="男子：",VLOOKUP(B50,登録用紙!$A$18:$E$37,3,0),IF($C$47="女子：",VLOOKUP(B50,登録用紙!$A$64:$E$83,3,0),"")))</f>
        <v/>
      </c>
      <c r="E50" s="80" t="str">
        <f>IF(B50="","",IF($C$47="男子：",VLOOKUP(B50,登録用紙!$A$18:$E$37,4,0),IF($C$47="女子：",VLOOKUP(B50,登録用紙!$A$64:$E$83,4,0),"")))</f>
        <v/>
      </c>
      <c r="F50" s="80" t="str">
        <f>IF(B50="","",IF($C$47="男子：",VLOOKUP(B50,登録用紙!$A$18:$E$37,5,0),IF($C$47="女子：",VLOOKUP(B50,登録用紙!$A$64:$E$83,5,0),"")))</f>
        <v/>
      </c>
      <c r="G50" s="59"/>
      <c r="H50" s="107" t="s">
        <v>64</v>
      </c>
      <c r="I50" s="107"/>
      <c r="J50" s="107"/>
    </row>
    <row r="51" spans="1:10" ht="18" customHeight="1">
      <c r="A51" s="83">
        <v>1</v>
      </c>
      <c r="B51" s="97"/>
      <c r="C51" s="83" t="s">
        <v>45</v>
      </c>
      <c r="D51" s="85" t="str">
        <f>IF(B51="","",IF($C$47="男子：",VLOOKUP(B51,登録用紙!$A$18:$E$37,3,0),IF($C$47="女子：",VLOOKUP(B51,登録用紙!$A$64:$E$83,3,0),"")))</f>
        <v/>
      </c>
      <c r="E51" s="83" t="str">
        <f>IF(B51="","",IF($C$47="男子：",VLOOKUP(B51,登録用紙!$A$18:$E$37,4,0),IF($C$47="女子：",VLOOKUP(B51,登録用紙!$A$64:$E$83,4,0),"")))</f>
        <v/>
      </c>
      <c r="F51" s="83" t="str">
        <f>IF(B51="","",IF($C$47="男子：",VLOOKUP(B51,登録用紙!$A$18:$E$37,5,0),IF($C$47="女子：",VLOOKUP(B51,登録用紙!$A$64:$E$83,5,0),"")))</f>
        <v/>
      </c>
      <c r="G51" s="59"/>
      <c r="H51" s="108" t="s">
        <v>65</v>
      </c>
      <c r="I51" s="108"/>
      <c r="J51" s="108"/>
    </row>
    <row r="52" spans="1:10" ht="18" customHeight="1">
      <c r="A52" s="88">
        <v>2</v>
      </c>
      <c r="B52" s="98"/>
      <c r="C52" s="88" t="s">
        <v>45</v>
      </c>
      <c r="D52" s="90" t="str">
        <f>IF(B52="","",IF($C$47="男子：",VLOOKUP(B52,登録用紙!$A$18:$E$37,3,0),IF($C$47="女子：",VLOOKUP(B52,登録用紙!$A$64:$E$83,3,0),"")))</f>
        <v/>
      </c>
      <c r="E52" s="88" t="str">
        <f>IF(B52="","",IF($C$47="男子：",VLOOKUP(B52,登録用紙!$A$18:$E$37,4,0),IF($C$47="女子：",VLOOKUP(B52,登録用紙!$A$64:$E$83,4,0),"")))</f>
        <v/>
      </c>
      <c r="F52" s="88" t="str">
        <f>IF(B52="","",IF($C$47="男子：",VLOOKUP(B52,登録用紙!$A$18:$E$37,5,0),IF($C$47="女子：",VLOOKUP(B52,登録用紙!$A$64:$E$83,5,0),"")))</f>
        <v/>
      </c>
      <c r="G52" s="59"/>
      <c r="H52" s="108"/>
      <c r="I52" s="108"/>
      <c r="J52" s="108"/>
    </row>
    <row r="53" spans="1:10" ht="18" customHeight="1">
      <c r="A53" s="88">
        <v>3</v>
      </c>
      <c r="B53" s="98"/>
      <c r="C53" s="88" t="s">
        <v>45</v>
      </c>
      <c r="D53" s="90" t="str">
        <f>IF(B53="","",IF($C$47="男子：",VLOOKUP(B53,登録用紙!$A$18:$E$37,3,0),IF($C$47="女子：",VLOOKUP(B53,登録用紙!$A$64:$E$83,3,0),"")))</f>
        <v/>
      </c>
      <c r="E53" s="88" t="str">
        <f>IF(B53="","",IF($C$47="男子：",VLOOKUP(B53,登録用紙!$A$18:$E$37,4,0),IF($C$47="女子：",VLOOKUP(B53,登録用紙!$A$64:$E$83,4,0),"")))</f>
        <v/>
      </c>
      <c r="F53" s="88" t="str">
        <f>IF(B53="","",IF($C$47="男子：",VLOOKUP(B53,登録用紙!$A$18:$E$37,5,0),IF($C$47="女子：",VLOOKUP(B53,登録用紙!$A$64:$E$83,5,0),"")))</f>
        <v/>
      </c>
      <c r="G53" s="59"/>
      <c r="H53" s="108" t="s">
        <v>76</v>
      </c>
      <c r="I53" s="108"/>
      <c r="J53" s="108"/>
    </row>
    <row r="54" spans="1:10" ht="18" customHeight="1">
      <c r="A54" s="88">
        <v>4</v>
      </c>
      <c r="B54" s="98"/>
      <c r="C54" s="88" t="s">
        <v>45</v>
      </c>
      <c r="D54" s="90" t="str">
        <f>IF(B54="","",IF($C$47="男子：",VLOOKUP(B54,登録用紙!$A$18:$E$37,3,0),IF($C$47="女子：",VLOOKUP(B54,登録用紙!$A$64:$E$83,3,0),"")))</f>
        <v/>
      </c>
      <c r="E54" s="88" t="str">
        <f>IF(B54="","",IF($C$47="男子：",VLOOKUP(B54,登録用紙!$A$18:$E$37,4,0),IF($C$47="女子：",VLOOKUP(B54,登録用紙!$A$64:$E$83,4,0),"")))</f>
        <v/>
      </c>
      <c r="F54" s="88" t="str">
        <f>IF(B54="","",IF($C$47="男子：",VLOOKUP(B54,登録用紙!$A$18:$E$37,5,0),IF($C$47="女子：",VLOOKUP(B54,登録用紙!$A$64:$E$83,5,0),"")))</f>
        <v/>
      </c>
      <c r="G54" s="59"/>
      <c r="H54" s="108"/>
      <c r="I54" s="108"/>
      <c r="J54" s="108"/>
    </row>
    <row r="55" spans="1:10" ht="18" customHeight="1">
      <c r="A55" s="88">
        <v>5</v>
      </c>
      <c r="B55" s="98"/>
      <c r="C55" s="88" t="s">
        <v>45</v>
      </c>
      <c r="D55" s="90" t="str">
        <f>IF(B55="","",IF($C$47="男子：",VLOOKUP(B55,登録用紙!$A$18:$E$37,3,0),IF($C$47="女子：",VLOOKUP(B55,登録用紙!$A$64:$E$83,3,0),"")))</f>
        <v/>
      </c>
      <c r="E55" s="88" t="str">
        <f>IF(B55="","",IF($C$47="男子：",VLOOKUP(B55,登録用紙!$A$18:$E$37,4,0),IF($C$47="女子：",VLOOKUP(B55,登録用紙!$A$64:$E$83,4,0),"")))</f>
        <v/>
      </c>
      <c r="F55" s="88" t="str">
        <f>IF(B55="","",IF($C$47="男子：",VLOOKUP(B55,登録用紙!$A$18:$E$37,5,0),IF($C$47="女子：",VLOOKUP(B55,登録用紙!$A$64:$E$83,5,0),"")))</f>
        <v/>
      </c>
      <c r="G55" s="59"/>
      <c r="H55" s="108"/>
      <c r="I55" s="108"/>
      <c r="J55" s="108"/>
    </row>
    <row r="56" spans="1:10" ht="18" customHeight="1">
      <c r="A56" s="91">
        <v>6</v>
      </c>
      <c r="B56" s="99"/>
      <c r="C56" s="91" t="s">
        <v>45</v>
      </c>
      <c r="D56" s="93" t="str">
        <f>IF(B56="","",IF($C$47="男子：",VLOOKUP(B56,登録用紙!$A$18:$E$37,3,0),IF($C$47="女子：",VLOOKUP(B56,登録用紙!$A$64:$E$83,3,0),"")))</f>
        <v/>
      </c>
      <c r="E56" s="91" t="str">
        <f>IF(B56="","",IF($C$47="男子：",VLOOKUP(B56,登録用紙!$A$18:$E$37,4,0),IF($C$47="女子：",VLOOKUP(B56,登録用紙!$A$64:$E$83,4,0),"")))</f>
        <v/>
      </c>
      <c r="F56" s="91" t="str">
        <f>IF(B56="","",IF($C$47="男子：",VLOOKUP(B56,登録用紙!$A$18:$E$37,5,0),IF($C$47="女子：",VLOOKUP(B56,登録用紙!$A$64:$E$83,5,0),"")))</f>
        <v/>
      </c>
      <c r="G56" s="59"/>
      <c r="H56" s="59"/>
      <c r="I56" s="59"/>
      <c r="J56" s="59"/>
    </row>
    <row r="57" spans="1:10">
      <c r="A57" s="59"/>
      <c r="B57" s="59"/>
      <c r="C57" s="59"/>
      <c r="D57" s="59"/>
      <c r="E57" s="59"/>
      <c r="F57" s="59"/>
      <c r="G57" s="59"/>
      <c r="H57" s="59"/>
      <c r="I57" s="59"/>
      <c r="J57" s="59"/>
    </row>
    <row r="58" spans="1:10" ht="21" customHeight="1">
      <c r="A58" s="59"/>
      <c r="B58" s="73" t="s">
        <v>20</v>
      </c>
      <c r="C58" s="94"/>
      <c r="D58" s="74" t="str">
        <f>IF($D$5="","",$D$5)</f>
        <v/>
      </c>
      <c r="E58" s="74"/>
      <c r="F58" s="74"/>
      <c r="G58" s="95"/>
      <c r="H58" s="76"/>
      <c r="I58" s="59"/>
      <c r="J58" s="59"/>
    </row>
    <row r="59" spans="1:10" ht="6" customHeight="1">
      <c r="A59" s="59"/>
      <c r="B59" s="59"/>
      <c r="C59" s="59"/>
      <c r="D59" s="59"/>
      <c r="E59" s="59"/>
      <c r="F59" s="59"/>
      <c r="G59" s="59"/>
      <c r="H59" s="59"/>
      <c r="I59" s="59"/>
      <c r="J59" s="59"/>
    </row>
    <row r="60" spans="1:10" ht="21" customHeight="1" thickBot="1">
      <c r="A60" s="77" t="s">
        <v>1</v>
      </c>
      <c r="B60" s="77" t="s">
        <v>23</v>
      </c>
      <c r="C60" s="77" t="s">
        <v>8</v>
      </c>
      <c r="D60" s="77" t="s">
        <v>10</v>
      </c>
      <c r="E60" s="77" t="s">
        <v>9</v>
      </c>
      <c r="F60" s="77" t="s">
        <v>34</v>
      </c>
      <c r="G60" s="78"/>
      <c r="H60" s="78" t="s">
        <v>55</v>
      </c>
      <c r="I60" s="78"/>
      <c r="J60" s="59"/>
    </row>
    <row r="61" spans="1:10" ht="18" customHeight="1" thickTop="1">
      <c r="A61" s="79"/>
      <c r="B61" s="96"/>
      <c r="C61" s="80" t="s">
        <v>19</v>
      </c>
      <c r="D61" s="81" t="str">
        <f>IF(B61="","",IF($C$58="男子：",VLOOKUP(B61,登録用紙!$A$18:$E$37,3,0),IF($C$58="女子：",VLOOKUP(B61,登録用紙!$A$64:$E$83,3,0),"")))</f>
        <v/>
      </c>
      <c r="E61" s="80" t="str">
        <f>IF(B61="","",IF($C$58="男子：",VLOOKUP(B61,登録用紙!$A$18:$E$37,4,0),IF($C$58="女子：",VLOOKUP(B61,登録用紙!$A$64:$E$83,4,0),"")))</f>
        <v/>
      </c>
      <c r="F61" s="80" t="str">
        <f>IF(B61="","",IF($C$58="男子：",VLOOKUP(B61,登録用紙!$A$18:$E$37,5,0),IF($C$58="女子：",VLOOKUP(B61,登録用紙!$A$64:$E$83,5,0),"")))</f>
        <v/>
      </c>
      <c r="G61" s="59"/>
      <c r="H61" s="107" t="s">
        <v>64</v>
      </c>
      <c r="I61" s="107"/>
      <c r="J61" s="107"/>
    </row>
    <row r="62" spans="1:10" ht="18" customHeight="1">
      <c r="A62" s="83">
        <v>1</v>
      </c>
      <c r="B62" s="97"/>
      <c r="C62" s="83" t="s">
        <v>45</v>
      </c>
      <c r="D62" s="85" t="str">
        <f>IF(B62="","",IF($C$58="男子：",VLOOKUP(B62,登録用紙!$A$18:$E$37,3,0),IF($C$58="女子：",VLOOKUP(B62,登録用紙!$A$64:$E$83,3,0),"")))</f>
        <v/>
      </c>
      <c r="E62" s="83" t="str">
        <f>IF(B62="","",IF($C$58="男子：",VLOOKUP(B62,登録用紙!$A$18:$E$37,4,0),IF($C$58="女子：",VLOOKUP(B62,登録用紙!$A$64:$E$83,4,0),"")))</f>
        <v/>
      </c>
      <c r="F62" s="83" t="str">
        <f>IF(B62="","",IF($C$58="男子：",VLOOKUP(B62,登録用紙!$A$18:$E$37,5,0),IF($C$58="女子：",VLOOKUP(B62,登録用紙!$A$64:$E$83,5,0),"")))</f>
        <v/>
      </c>
      <c r="G62" s="59"/>
      <c r="H62" s="108" t="s">
        <v>65</v>
      </c>
      <c r="I62" s="108"/>
      <c r="J62" s="108"/>
    </row>
    <row r="63" spans="1:10" ht="18" customHeight="1">
      <c r="A63" s="88">
        <v>2</v>
      </c>
      <c r="B63" s="98"/>
      <c r="C63" s="88" t="s">
        <v>45</v>
      </c>
      <c r="D63" s="90" t="str">
        <f>IF(B63="","",IF($C$58="男子：",VLOOKUP(B63,登録用紙!$A$18:$E$37,3,0),IF($C$58="女子：",VLOOKUP(B63,登録用紙!$A$64:$E$83,3,0),"")))</f>
        <v/>
      </c>
      <c r="E63" s="88" t="str">
        <f>IF(B63="","",IF($C$58="男子：",VLOOKUP(B63,登録用紙!$A$18:$E$37,4,0),IF($C$58="女子：",VLOOKUP(B63,登録用紙!$A$64:$E$83,4,0),"")))</f>
        <v/>
      </c>
      <c r="F63" s="88" t="str">
        <f>IF(B63="","",IF($C$58="男子：",VLOOKUP(B63,登録用紙!$A$18:$E$37,5,0),IF($C$58="女子：",VLOOKUP(B63,登録用紙!$A$64:$E$83,5,0),"")))</f>
        <v/>
      </c>
      <c r="G63" s="59"/>
      <c r="H63" s="108"/>
      <c r="I63" s="108"/>
      <c r="J63" s="108"/>
    </row>
    <row r="64" spans="1:10" ht="18" customHeight="1">
      <c r="A64" s="88">
        <v>3</v>
      </c>
      <c r="B64" s="98"/>
      <c r="C64" s="88" t="s">
        <v>45</v>
      </c>
      <c r="D64" s="90" t="str">
        <f>IF(B64="","",IF($C$58="男子：",VLOOKUP(B64,登録用紙!$A$18:$E$37,3,0),IF($C$58="女子：",VLOOKUP(B64,登録用紙!$A$64:$E$83,3,0),"")))</f>
        <v/>
      </c>
      <c r="E64" s="88" t="str">
        <f>IF(B64="","",IF($C$58="男子：",VLOOKUP(B64,登録用紙!$A$18:$E$37,4,0),IF($C$58="女子：",VLOOKUP(B64,登録用紙!$A$64:$E$83,4,0),"")))</f>
        <v/>
      </c>
      <c r="F64" s="88" t="str">
        <f>IF(B64="","",IF($C$58="男子：",VLOOKUP(B64,登録用紙!$A$18:$E$37,5,0),IF($C$58="女子：",VLOOKUP(B64,登録用紙!$A$64:$E$83,5,0),"")))</f>
        <v/>
      </c>
      <c r="G64" s="59"/>
      <c r="H64" s="108" t="s">
        <v>76</v>
      </c>
      <c r="I64" s="108"/>
      <c r="J64" s="108"/>
    </row>
    <row r="65" spans="1:10" ht="18" customHeight="1">
      <c r="A65" s="88">
        <v>4</v>
      </c>
      <c r="B65" s="98"/>
      <c r="C65" s="88" t="s">
        <v>45</v>
      </c>
      <c r="D65" s="90" t="str">
        <f>IF(B65="","",IF($C$58="男子：",VLOOKUP(B65,登録用紙!$A$18:$E$37,3,0),IF($C$58="女子：",VLOOKUP(B65,登録用紙!$A$64:$E$83,3,0),"")))</f>
        <v/>
      </c>
      <c r="E65" s="88" t="str">
        <f>IF(B65="","",IF($C$58="男子：",VLOOKUP(B65,登録用紙!$A$18:$E$37,4,0),IF($C$58="女子：",VLOOKUP(B65,登録用紙!$A$64:$E$83,4,0),"")))</f>
        <v/>
      </c>
      <c r="F65" s="88" t="str">
        <f>IF(B65="","",IF($C$58="男子：",VLOOKUP(B65,登録用紙!$A$18:$E$37,5,0),IF($C$58="女子：",VLOOKUP(B65,登録用紙!$A$64:$E$83,5,0),"")))</f>
        <v/>
      </c>
      <c r="G65" s="59"/>
      <c r="H65" s="108"/>
      <c r="I65" s="108"/>
      <c r="J65" s="108"/>
    </row>
    <row r="66" spans="1:10" ht="18" customHeight="1">
      <c r="A66" s="88">
        <v>5</v>
      </c>
      <c r="B66" s="98"/>
      <c r="C66" s="88" t="s">
        <v>45</v>
      </c>
      <c r="D66" s="90" t="str">
        <f>IF(B66="","",IF($C$58="男子：",VLOOKUP(B66,登録用紙!$A$18:$E$37,3,0),IF($C$58="女子：",VLOOKUP(B66,登録用紙!$A$64:$E$83,3,0),"")))</f>
        <v/>
      </c>
      <c r="E66" s="88" t="str">
        <f>IF(B66="","",IF($C$58="男子：",VLOOKUP(B66,登録用紙!$A$18:$E$37,4,0),IF($C$58="女子：",VLOOKUP(B66,登録用紙!$A$64:$E$83,4,0),"")))</f>
        <v/>
      </c>
      <c r="F66" s="88" t="str">
        <f>IF(B66="","",IF($C$58="男子：",VLOOKUP(B66,登録用紙!$A$18:$E$37,5,0),IF($C$58="女子：",VLOOKUP(B66,登録用紙!$A$64:$E$83,5,0),"")))</f>
        <v/>
      </c>
      <c r="G66" s="59"/>
      <c r="H66" s="108"/>
      <c r="I66" s="108"/>
      <c r="J66" s="108"/>
    </row>
    <row r="67" spans="1:10" ht="18" customHeight="1">
      <c r="A67" s="91">
        <v>6</v>
      </c>
      <c r="B67" s="99"/>
      <c r="C67" s="91" t="s">
        <v>45</v>
      </c>
      <c r="D67" s="93" t="str">
        <f>IF(B67="","",IF($C$58="男子：",VLOOKUP(B67,登録用紙!$A$18:$E$37,3,0),IF($C$58="女子：",VLOOKUP(B67,登録用紙!$A$64:$E$83,3,0),"")))</f>
        <v/>
      </c>
      <c r="E67" s="91" t="str">
        <f>IF(B67="","",IF($C$58="男子：",VLOOKUP(B67,登録用紙!$A$18:$E$37,4,0),IF($C$58="女子：",VLOOKUP(B67,登録用紙!$A$64:$E$83,4,0),"")))</f>
        <v/>
      </c>
      <c r="F67" s="91" t="str">
        <f>IF(B67="","",IF($C$58="男子：",VLOOKUP(B67,登録用紙!$A$18:$E$37,5,0),IF($C$58="女子：",VLOOKUP(B67,登録用紙!$A$64:$E$83,5,0),"")))</f>
        <v/>
      </c>
      <c r="G67" s="59"/>
      <c r="H67" s="59"/>
      <c r="I67" s="59"/>
      <c r="J67" s="59"/>
    </row>
  </sheetData>
  <sheetProtection algorithmName="SHA-512" hashValue="lwY27G5fXc79Uj7DwNmJYBX/OwGLaGE5Q3j2f3ILbm5MhNa2V4JC3dJ3XIEVoA/Dmvc9tnMy/nUGGuF3zhoFWA==" saltValue="ppQklE4zbUguGT2XD9Nd8g==" spinCount="100000" sheet="1" objects="1" scenarios="1"/>
  <mergeCells count="35">
    <mergeCell ref="D47:F47"/>
    <mergeCell ref="H51:J52"/>
    <mergeCell ref="D58:F58"/>
    <mergeCell ref="H62:J63"/>
    <mergeCell ref="D14:F14"/>
    <mergeCell ref="H18:J19"/>
    <mergeCell ref="D25:F25"/>
    <mergeCell ref="H29:J30"/>
    <mergeCell ref="D36:F36"/>
    <mergeCell ref="H40:J41"/>
    <mergeCell ref="H28:J28"/>
    <mergeCell ref="H31:J33"/>
    <mergeCell ref="H42:J44"/>
    <mergeCell ref="H53:J55"/>
    <mergeCell ref="A1:J1"/>
    <mergeCell ref="B3:C4"/>
    <mergeCell ref="D3:I4"/>
    <mergeCell ref="B5:C6"/>
    <mergeCell ref="D5:I6"/>
    <mergeCell ref="H64:J66"/>
    <mergeCell ref="H61:J61"/>
    <mergeCell ref="H50:J50"/>
    <mergeCell ref="H39:J39"/>
    <mergeCell ref="B7:C8"/>
    <mergeCell ref="D7:I8"/>
    <mergeCell ref="H20:J22"/>
    <mergeCell ref="H17:J17"/>
    <mergeCell ref="B9:C10"/>
    <mergeCell ref="D9:F10"/>
    <mergeCell ref="G9:I10"/>
    <mergeCell ref="B11:C12"/>
    <mergeCell ref="D11:D12"/>
    <mergeCell ref="E11:E12"/>
    <mergeCell ref="F11:H12"/>
    <mergeCell ref="I11:I12"/>
  </mergeCells>
  <phoneticPr fontId="1"/>
  <conditionalFormatting sqref="C14">
    <cfRule type="containsText" dxfId="12" priority="9" operator="containsText" text="女子：">
      <formula>NOT(ISERROR(SEARCH("女子：",C14)))</formula>
    </cfRule>
  </conditionalFormatting>
  <conditionalFormatting sqref="C25">
    <cfRule type="containsText" dxfId="3" priority="4" operator="containsText" text="女子：">
      <formula>NOT(ISERROR(SEARCH("女子：",C25)))</formula>
    </cfRule>
  </conditionalFormatting>
  <conditionalFormatting sqref="C36">
    <cfRule type="containsText" dxfId="2" priority="3" operator="containsText" text="女子：">
      <formula>NOT(ISERROR(SEARCH("女子：",C36)))</formula>
    </cfRule>
  </conditionalFormatting>
  <conditionalFormatting sqref="C47">
    <cfRule type="containsText" dxfId="1" priority="2" operator="containsText" text="女子：">
      <formula>NOT(ISERROR(SEARCH("女子：",C47)))</formula>
    </cfRule>
  </conditionalFormatting>
  <conditionalFormatting sqref="C58">
    <cfRule type="containsText" dxfId="0" priority="1" operator="containsText" text="女子：">
      <formula>NOT(ISERROR(SEARCH("女子：",C58)))</formula>
    </cfRule>
  </conditionalFormatting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&amp;C&amp;"ＭＳ 明朝,標準"一般社団法人 岩手県卓球協会&amp;R2022.04.01</oddFooter>
  </headerFooter>
  <rowBreaks count="1" manualBreakCount="1">
    <brk id="46" max="16383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リスト!$D$2:$D$7</xm:f>
          </x14:formula1>
          <xm:sqref>G14 G25 G36 G47 G58</xm:sqref>
        </x14:dataValidation>
        <x14:dataValidation type="list" allowBlank="1" showInputMessage="1" showErrorMessage="1">
          <x14:formula1>
            <xm:f>リスト!$B$2:$B$4</xm:f>
          </x14:formula1>
          <xm:sqref>C14 C25 C36 C47 C58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A1:J67"/>
  <sheetViews>
    <sheetView workbookViewId="0">
      <selection sqref="A1:J1"/>
    </sheetView>
  </sheetViews>
  <sheetFormatPr defaultRowHeight="13.5"/>
  <cols>
    <col min="1" max="1" width="4.625" style="1" customWidth="1"/>
    <col min="2" max="2" width="9" style="1"/>
    <col min="3" max="3" width="5.875" style="1" customWidth="1"/>
    <col min="4" max="4" width="18.625" style="1" customWidth="1"/>
    <col min="5" max="5" width="7.375" style="1" bestFit="1" customWidth="1"/>
    <col min="6" max="6" width="6.875" style="1" customWidth="1"/>
    <col min="7" max="10" width="9" style="1"/>
  </cols>
  <sheetData>
    <row r="1" spans="1:10" ht="21" customHeight="1">
      <c r="A1" s="52" t="s">
        <v>63</v>
      </c>
      <c r="B1" s="52"/>
      <c r="C1" s="52"/>
      <c r="D1" s="52"/>
      <c r="E1" s="52"/>
      <c r="F1" s="52"/>
      <c r="G1" s="52"/>
      <c r="H1" s="52"/>
      <c r="I1" s="52"/>
      <c r="J1" s="52"/>
    </row>
    <row r="2" spans="1:10">
      <c r="A2" s="59"/>
      <c r="B2" s="59"/>
      <c r="C2" s="59"/>
      <c r="D2" s="59"/>
      <c r="E2" s="59"/>
      <c r="F2" s="59"/>
      <c r="G2" s="59"/>
      <c r="H2" s="59"/>
      <c r="I2" s="59"/>
      <c r="J2" s="59"/>
    </row>
    <row r="3" spans="1:10">
      <c r="A3" s="59"/>
      <c r="B3" s="66" t="s">
        <v>28</v>
      </c>
      <c r="C3" s="66"/>
      <c r="D3" s="67" t="s">
        <v>42</v>
      </c>
      <c r="E3" s="67"/>
      <c r="F3" s="67"/>
      <c r="G3" s="67"/>
      <c r="H3" s="67"/>
      <c r="I3" s="67"/>
      <c r="J3" s="59"/>
    </row>
    <row r="4" spans="1:10">
      <c r="A4" s="59"/>
      <c r="B4" s="68"/>
      <c r="C4" s="68"/>
      <c r="D4" s="51"/>
      <c r="E4" s="51"/>
      <c r="F4" s="51"/>
      <c r="G4" s="51"/>
      <c r="H4" s="51"/>
      <c r="I4" s="51"/>
      <c r="J4" s="59"/>
    </row>
    <row r="5" spans="1:10">
      <c r="A5" s="59"/>
      <c r="B5" s="68" t="s">
        <v>29</v>
      </c>
      <c r="C5" s="68"/>
      <c r="D5" s="51"/>
      <c r="E5" s="51"/>
      <c r="F5" s="51"/>
      <c r="G5" s="51"/>
      <c r="H5" s="51"/>
      <c r="I5" s="51"/>
      <c r="J5" s="59"/>
    </row>
    <row r="6" spans="1:10">
      <c r="A6" s="59"/>
      <c r="B6" s="68"/>
      <c r="C6" s="68"/>
      <c r="D6" s="51"/>
      <c r="E6" s="51"/>
      <c r="F6" s="51"/>
      <c r="G6" s="51"/>
      <c r="H6" s="51"/>
      <c r="I6" s="51"/>
      <c r="J6" s="59"/>
    </row>
    <row r="7" spans="1:10">
      <c r="A7" s="59"/>
      <c r="B7" s="68" t="s">
        <v>30</v>
      </c>
      <c r="C7" s="68"/>
      <c r="D7" s="51"/>
      <c r="E7" s="51"/>
      <c r="F7" s="51"/>
      <c r="G7" s="51"/>
      <c r="H7" s="51"/>
      <c r="I7" s="51"/>
      <c r="J7" s="59"/>
    </row>
    <row r="8" spans="1:10">
      <c r="A8" s="59"/>
      <c r="B8" s="68"/>
      <c r="C8" s="68"/>
      <c r="D8" s="51"/>
      <c r="E8" s="51"/>
      <c r="F8" s="51"/>
      <c r="G8" s="51"/>
      <c r="H8" s="51"/>
      <c r="I8" s="51"/>
      <c r="J8" s="59"/>
    </row>
    <row r="9" spans="1:10">
      <c r="A9" s="59"/>
      <c r="B9" s="68" t="s">
        <v>31</v>
      </c>
      <c r="C9" s="68"/>
      <c r="D9" s="69" t="s">
        <v>44</v>
      </c>
      <c r="E9" s="69"/>
      <c r="F9" s="69"/>
      <c r="G9" s="69" t="s">
        <v>43</v>
      </c>
      <c r="H9" s="69"/>
      <c r="I9" s="69"/>
      <c r="J9" s="59"/>
    </row>
    <row r="10" spans="1:10">
      <c r="A10" s="59"/>
      <c r="B10" s="68"/>
      <c r="C10" s="68"/>
      <c r="D10" s="70"/>
      <c r="E10" s="70"/>
      <c r="F10" s="70"/>
      <c r="G10" s="70"/>
      <c r="H10" s="70"/>
      <c r="I10" s="70"/>
      <c r="J10" s="59"/>
    </row>
    <row r="11" spans="1:10">
      <c r="A11" s="59"/>
      <c r="B11" s="68" t="s">
        <v>32</v>
      </c>
      <c r="C11" s="68"/>
      <c r="D11" s="51"/>
      <c r="E11" s="51" t="s">
        <v>33</v>
      </c>
      <c r="F11" s="71" t="str">
        <f>IF(D11="","",ROUND(D11*4000,0))</f>
        <v/>
      </c>
      <c r="G11" s="71"/>
      <c r="H11" s="71"/>
      <c r="I11" s="51" t="s">
        <v>41</v>
      </c>
      <c r="J11" s="59"/>
    </row>
    <row r="12" spans="1:10">
      <c r="A12" s="59"/>
      <c r="B12" s="68"/>
      <c r="C12" s="68"/>
      <c r="D12" s="51"/>
      <c r="E12" s="51"/>
      <c r="F12" s="71"/>
      <c r="G12" s="71"/>
      <c r="H12" s="71"/>
      <c r="I12" s="51"/>
      <c r="J12" s="59"/>
    </row>
    <row r="13" spans="1:10">
      <c r="A13" s="59"/>
      <c r="B13" s="72"/>
      <c r="C13" s="72"/>
      <c r="D13" s="59"/>
      <c r="E13" s="59"/>
      <c r="F13" s="59"/>
      <c r="G13" s="59"/>
      <c r="H13" s="59"/>
      <c r="I13" s="59"/>
      <c r="J13" s="59"/>
    </row>
    <row r="14" spans="1:10" ht="21" customHeight="1">
      <c r="A14" s="59"/>
      <c r="B14" s="100" t="s">
        <v>59</v>
      </c>
      <c r="C14" s="100" t="s">
        <v>9</v>
      </c>
      <c r="D14" s="74" t="s">
        <v>29</v>
      </c>
      <c r="E14" s="74"/>
      <c r="F14" s="74"/>
      <c r="G14" s="75"/>
      <c r="H14" s="75" t="s">
        <v>61</v>
      </c>
      <c r="I14" s="75"/>
      <c r="J14" s="59"/>
    </row>
    <row r="15" spans="1:10" ht="6" customHeight="1">
      <c r="A15" s="59"/>
      <c r="B15" s="59"/>
      <c r="C15" s="59"/>
      <c r="D15" s="59"/>
      <c r="E15" s="59"/>
      <c r="F15" s="59"/>
      <c r="G15" s="59"/>
      <c r="H15" s="59"/>
      <c r="I15" s="59"/>
      <c r="J15" s="59"/>
    </row>
    <row r="16" spans="1:10" ht="21" customHeight="1" thickBot="1">
      <c r="A16" s="77" t="s">
        <v>1</v>
      </c>
      <c r="B16" s="77" t="s">
        <v>23</v>
      </c>
      <c r="C16" s="77" t="s">
        <v>8</v>
      </c>
      <c r="D16" s="77" t="s">
        <v>10</v>
      </c>
      <c r="E16" s="77" t="s">
        <v>9</v>
      </c>
      <c r="F16" s="77" t="s">
        <v>34</v>
      </c>
      <c r="G16" s="59"/>
      <c r="H16" s="101" t="s">
        <v>55</v>
      </c>
      <c r="I16" s="78"/>
      <c r="J16" s="59"/>
    </row>
    <row r="17" spans="1:10" ht="18" customHeight="1" thickTop="1">
      <c r="A17" s="79"/>
      <c r="B17" s="79"/>
      <c r="C17" s="80" t="s">
        <v>19</v>
      </c>
      <c r="D17" s="79"/>
      <c r="E17" s="80"/>
      <c r="F17" s="80"/>
      <c r="G17" s="59"/>
      <c r="H17" s="102" t="s">
        <v>64</v>
      </c>
      <c r="I17" s="102"/>
      <c r="J17" s="102"/>
    </row>
    <row r="18" spans="1:10" ht="18" customHeight="1">
      <c r="A18" s="83">
        <v>1</v>
      </c>
      <c r="B18" s="84"/>
      <c r="C18" s="83" t="s">
        <v>45</v>
      </c>
      <c r="D18" s="84"/>
      <c r="E18" s="83"/>
      <c r="F18" s="83"/>
      <c r="G18" s="86"/>
      <c r="H18" s="103" t="s">
        <v>65</v>
      </c>
      <c r="I18" s="103"/>
      <c r="J18" s="103"/>
    </row>
    <row r="19" spans="1:10" ht="18" customHeight="1">
      <c r="A19" s="88">
        <v>2</v>
      </c>
      <c r="B19" s="89"/>
      <c r="C19" s="88" t="s">
        <v>45</v>
      </c>
      <c r="D19" s="89"/>
      <c r="E19" s="88"/>
      <c r="F19" s="88"/>
      <c r="G19" s="59"/>
      <c r="H19" s="103"/>
      <c r="I19" s="103"/>
      <c r="J19" s="103"/>
    </row>
    <row r="20" spans="1:10" ht="18" customHeight="1">
      <c r="A20" s="88">
        <v>3</v>
      </c>
      <c r="B20" s="89"/>
      <c r="C20" s="88" t="s">
        <v>45</v>
      </c>
      <c r="D20" s="89"/>
      <c r="E20" s="88"/>
      <c r="F20" s="88"/>
      <c r="G20" s="59"/>
      <c r="H20" s="103" t="s">
        <v>76</v>
      </c>
      <c r="I20" s="103"/>
      <c r="J20" s="103"/>
    </row>
    <row r="21" spans="1:10" ht="18" customHeight="1">
      <c r="A21" s="88">
        <v>4</v>
      </c>
      <c r="B21" s="89"/>
      <c r="C21" s="88" t="s">
        <v>45</v>
      </c>
      <c r="D21" s="89"/>
      <c r="E21" s="88"/>
      <c r="F21" s="88"/>
      <c r="G21" s="59"/>
      <c r="H21" s="103"/>
      <c r="I21" s="103"/>
      <c r="J21" s="103"/>
    </row>
    <row r="22" spans="1:10" ht="18" customHeight="1">
      <c r="A22" s="88">
        <v>5</v>
      </c>
      <c r="B22" s="89"/>
      <c r="C22" s="88" t="s">
        <v>45</v>
      </c>
      <c r="D22" s="89"/>
      <c r="E22" s="88"/>
      <c r="F22" s="88"/>
      <c r="G22" s="59"/>
      <c r="H22" s="104"/>
      <c r="I22" s="104"/>
      <c r="J22" s="104"/>
    </row>
    <row r="23" spans="1:10" ht="18" customHeight="1">
      <c r="A23" s="91">
        <v>6</v>
      </c>
      <c r="B23" s="92"/>
      <c r="C23" s="91" t="s">
        <v>45</v>
      </c>
      <c r="D23" s="92"/>
      <c r="E23" s="91"/>
      <c r="F23" s="91"/>
      <c r="G23" s="59"/>
      <c r="H23" s="105"/>
      <c r="I23" s="105"/>
      <c r="J23" s="105"/>
    </row>
    <row r="24" spans="1:10">
      <c r="A24" s="59"/>
      <c r="B24" s="59"/>
      <c r="C24" s="59"/>
      <c r="D24" s="59"/>
      <c r="E24" s="59"/>
      <c r="F24" s="59"/>
      <c r="G24" s="59"/>
      <c r="H24" s="59"/>
      <c r="I24" s="59"/>
      <c r="J24" s="59"/>
    </row>
    <row r="25" spans="1:10" ht="21" customHeight="1">
      <c r="A25" s="59"/>
      <c r="B25" s="100" t="s">
        <v>59</v>
      </c>
      <c r="C25" s="100" t="s">
        <v>9</v>
      </c>
      <c r="D25" s="74" t="s">
        <v>29</v>
      </c>
      <c r="E25" s="74"/>
      <c r="F25" s="74"/>
      <c r="G25" s="75"/>
      <c r="H25" s="75" t="s">
        <v>61</v>
      </c>
      <c r="I25" s="75"/>
      <c r="J25" s="59"/>
    </row>
    <row r="26" spans="1:10" ht="6" customHeight="1">
      <c r="A26" s="59"/>
      <c r="B26" s="59"/>
      <c r="C26" s="59"/>
      <c r="D26" s="59"/>
      <c r="E26" s="59"/>
      <c r="F26" s="59"/>
      <c r="G26" s="59"/>
      <c r="H26" s="59"/>
      <c r="I26" s="59"/>
      <c r="J26" s="59"/>
    </row>
    <row r="27" spans="1:10" ht="21" customHeight="1" thickBot="1">
      <c r="A27" s="77" t="s">
        <v>1</v>
      </c>
      <c r="B27" s="77" t="s">
        <v>23</v>
      </c>
      <c r="C27" s="77" t="s">
        <v>8</v>
      </c>
      <c r="D27" s="77" t="s">
        <v>10</v>
      </c>
      <c r="E27" s="77" t="s">
        <v>9</v>
      </c>
      <c r="F27" s="77" t="s">
        <v>34</v>
      </c>
      <c r="G27" s="78"/>
      <c r="H27" s="101" t="s">
        <v>55</v>
      </c>
      <c r="I27" s="78"/>
      <c r="J27" s="59"/>
    </row>
    <row r="28" spans="1:10" ht="18" customHeight="1" thickTop="1">
      <c r="A28" s="79"/>
      <c r="B28" s="79"/>
      <c r="C28" s="80" t="s">
        <v>19</v>
      </c>
      <c r="D28" s="79"/>
      <c r="E28" s="80"/>
      <c r="F28" s="80"/>
      <c r="G28" s="59"/>
      <c r="H28" s="102" t="s">
        <v>64</v>
      </c>
      <c r="I28" s="102"/>
      <c r="J28" s="102"/>
    </row>
    <row r="29" spans="1:10" ht="18" customHeight="1">
      <c r="A29" s="83">
        <v>1</v>
      </c>
      <c r="B29" s="84"/>
      <c r="C29" s="83" t="s">
        <v>45</v>
      </c>
      <c r="D29" s="84"/>
      <c r="E29" s="83"/>
      <c r="F29" s="83"/>
      <c r="G29" s="59"/>
      <c r="H29" s="103" t="s">
        <v>65</v>
      </c>
      <c r="I29" s="103"/>
      <c r="J29" s="103"/>
    </row>
    <row r="30" spans="1:10" ht="18" customHeight="1">
      <c r="A30" s="88">
        <v>2</v>
      </c>
      <c r="B30" s="89"/>
      <c r="C30" s="88" t="s">
        <v>45</v>
      </c>
      <c r="D30" s="89"/>
      <c r="E30" s="88"/>
      <c r="F30" s="88"/>
      <c r="G30" s="59"/>
      <c r="H30" s="103"/>
      <c r="I30" s="103"/>
      <c r="J30" s="103"/>
    </row>
    <row r="31" spans="1:10" ht="18" customHeight="1">
      <c r="A31" s="88">
        <v>3</v>
      </c>
      <c r="B31" s="89"/>
      <c r="C31" s="88" t="s">
        <v>45</v>
      </c>
      <c r="D31" s="89"/>
      <c r="E31" s="88"/>
      <c r="F31" s="88"/>
      <c r="G31" s="59"/>
      <c r="H31" s="103" t="s">
        <v>76</v>
      </c>
      <c r="I31" s="103"/>
      <c r="J31" s="103"/>
    </row>
    <row r="32" spans="1:10" ht="18" customHeight="1">
      <c r="A32" s="88">
        <v>4</v>
      </c>
      <c r="B32" s="89"/>
      <c r="C32" s="88" t="s">
        <v>45</v>
      </c>
      <c r="D32" s="89"/>
      <c r="E32" s="88"/>
      <c r="F32" s="88"/>
      <c r="G32" s="59"/>
      <c r="H32" s="103"/>
      <c r="I32" s="103"/>
      <c r="J32" s="103"/>
    </row>
    <row r="33" spans="1:10" ht="18" customHeight="1">
      <c r="A33" s="88">
        <v>5</v>
      </c>
      <c r="B33" s="89"/>
      <c r="C33" s="88" t="s">
        <v>45</v>
      </c>
      <c r="D33" s="89"/>
      <c r="E33" s="88"/>
      <c r="F33" s="88"/>
      <c r="G33" s="59"/>
      <c r="H33" s="59"/>
      <c r="I33" s="59"/>
      <c r="J33" s="59"/>
    </row>
    <row r="34" spans="1:10" ht="18" customHeight="1">
      <c r="A34" s="91">
        <v>6</v>
      </c>
      <c r="B34" s="92"/>
      <c r="C34" s="91" t="s">
        <v>45</v>
      </c>
      <c r="D34" s="92"/>
      <c r="E34" s="91"/>
      <c r="F34" s="91"/>
      <c r="G34" s="59"/>
      <c r="H34" s="59"/>
      <c r="I34" s="59"/>
      <c r="J34" s="59"/>
    </row>
    <row r="35" spans="1:10">
      <c r="A35" s="59"/>
      <c r="B35" s="59"/>
      <c r="C35" s="59"/>
      <c r="D35" s="59"/>
      <c r="E35" s="59"/>
      <c r="F35" s="59"/>
      <c r="G35" s="59"/>
      <c r="H35" s="59"/>
      <c r="I35" s="59"/>
      <c r="J35" s="59"/>
    </row>
    <row r="36" spans="1:10" ht="21" customHeight="1">
      <c r="A36" s="59"/>
      <c r="B36" s="100" t="s">
        <v>59</v>
      </c>
      <c r="C36" s="100" t="s">
        <v>9</v>
      </c>
      <c r="D36" s="74" t="s">
        <v>29</v>
      </c>
      <c r="E36" s="74"/>
      <c r="F36" s="74"/>
      <c r="G36" s="75"/>
      <c r="H36" s="75" t="s">
        <v>61</v>
      </c>
      <c r="I36" s="75"/>
      <c r="J36" s="59"/>
    </row>
    <row r="37" spans="1:10" ht="6" customHeight="1">
      <c r="A37" s="59"/>
      <c r="B37" s="59"/>
      <c r="C37" s="59"/>
      <c r="D37" s="59"/>
      <c r="E37" s="59"/>
      <c r="F37" s="59"/>
      <c r="G37" s="59"/>
      <c r="H37" s="59"/>
      <c r="I37" s="59"/>
      <c r="J37" s="59"/>
    </row>
    <row r="38" spans="1:10" ht="21" customHeight="1" thickBot="1">
      <c r="A38" s="77" t="s">
        <v>1</v>
      </c>
      <c r="B38" s="77" t="s">
        <v>23</v>
      </c>
      <c r="C38" s="77" t="s">
        <v>8</v>
      </c>
      <c r="D38" s="77" t="s">
        <v>10</v>
      </c>
      <c r="E38" s="77" t="s">
        <v>9</v>
      </c>
      <c r="F38" s="77" t="s">
        <v>34</v>
      </c>
      <c r="G38" s="78"/>
      <c r="H38" s="101" t="s">
        <v>55</v>
      </c>
      <c r="I38" s="78"/>
      <c r="J38" s="59"/>
    </row>
    <row r="39" spans="1:10" ht="18" customHeight="1" thickTop="1">
      <c r="A39" s="79"/>
      <c r="B39" s="79"/>
      <c r="C39" s="80" t="s">
        <v>19</v>
      </c>
      <c r="D39" s="79"/>
      <c r="E39" s="79"/>
      <c r="F39" s="79"/>
      <c r="G39" s="59"/>
      <c r="H39" s="102" t="s">
        <v>64</v>
      </c>
      <c r="I39" s="102"/>
      <c r="J39" s="102"/>
    </row>
    <row r="40" spans="1:10" ht="18" customHeight="1">
      <c r="A40" s="83">
        <v>1</v>
      </c>
      <c r="B40" s="84"/>
      <c r="C40" s="83" t="s">
        <v>45</v>
      </c>
      <c r="D40" s="84"/>
      <c r="E40" s="84"/>
      <c r="F40" s="84"/>
      <c r="G40" s="59"/>
      <c r="H40" s="103" t="s">
        <v>65</v>
      </c>
      <c r="I40" s="103"/>
      <c r="J40" s="103"/>
    </row>
    <row r="41" spans="1:10" ht="18" customHeight="1">
      <c r="A41" s="88">
        <v>2</v>
      </c>
      <c r="B41" s="89"/>
      <c r="C41" s="88" t="s">
        <v>45</v>
      </c>
      <c r="D41" s="89"/>
      <c r="E41" s="89"/>
      <c r="F41" s="89"/>
      <c r="G41" s="59"/>
      <c r="H41" s="103"/>
      <c r="I41" s="103"/>
      <c r="J41" s="103"/>
    </row>
    <row r="42" spans="1:10" ht="18" customHeight="1">
      <c r="A42" s="88">
        <v>3</v>
      </c>
      <c r="B42" s="89"/>
      <c r="C42" s="88" t="s">
        <v>45</v>
      </c>
      <c r="D42" s="89"/>
      <c r="E42" s="89"/>
      <c r="F42" s="89"/>
      <c r="G42" s="59"/>
      <c r="H42" s="103" t="s">
        <v>76</v>
      </c>
      <c r="I42" s="103"/>
      <c r="J42" s="103"/>
    </row>
    <row r="43" spans="1:10" ht="18" customHeight="1">
      <c r="A43" s="88">
        <v>4</v>
      </c>
      <c r="B43" s="89"/>
      <c r="C43" s="88" t="s">
        <v>45</v>
      </c>
      <c r="D43" s="89"/>
      <c r="E43" s="89"/>
      <c r="F43" s="89"/>
      <c r="G43" s="59"/>
      <c r="H43" s="103"/>
      <c r="I43" s="103"/>
      <c r="J43" s="103"/>
    </row>
    <row r="44" spans="1:10" ht="18" customHeight="1">
      <c r="A44" s="88">
        <v>5</v>
      </c>
      <c r="B44" s="89"/>
      <c r="C44" s="88" t="s">
        <v>45</v>
      </c>
      <c r="D44" s="89"/>
      <c r="E44" s="89"/>
      <c r="F44" s="89"/>
      <c r="G44" s="59"/>
      <c r="H44" s="59"/>
      <c r="I44" s="59"/>
      <c r="J44" s="59"/>
    </row>
    <row r="45" spans="1:10" ht="18" customHeight="1">
      <c r="A45" s="91">
        <v>6</v>
      </c>
      <c r="B45" s="92"/>
      <c r="C45" s="91" t="s">
        <v>45</v>
      </c>
      <c r="D45" s="92"/>
      <c r="E45" s="92"/>
      <c r="F45" s="92"/>
      <c r="G45" s="59"/>
      <c r="H45" s="59"/>
      <c r="I45" s="59"/>
      <c r="J45" s="59"/>
    </row>
    <row r="46" spans="1:10">
      <c r="A46" s="59"/>
      <c r="B46" s="59"/>
      <c r="C46" s="59"/>
      <c r="D46" s="59"/>
      <c r="E46" s="59"/>
      <c r="F46" s="59"/>
      <c r="G46" s="59"/>
      <c r="H46" s="59"/>
      <c r="I46" s="59"/>
      <c r="J46" s="59"/>
    </row>
    <row r="47" spans="1:10" ht="21" customHeight="1">
      <c r="A47" s="59"/>
      <c r="B47" s="100" t="s">
        <v>59</v>
      </c>
      <c r="C47" s="100" t="s">
        <v>9</v>
      </c>
      <c r="D47" s="74" t="s">
        <v>29</v>
      </c>
      <c r="E47" s="74"/>
      <c r="F47" s="74"/>
      <c r="G47" s="75"/>
      <c r="H47" s="75" t="s">
        <v>61</v>
      </c>
      <c r="I47" s="75"/>
      <c r="J47" s="59"/>
    </row>
    <row r="48" spans="1:10" ht="6" customHeight="1">
      <c r="A48" s="59"/>
      <c r="B48" s="59"/>
      <c r="C48" s="59"/>
      <c r="D48" s="59"/>
      <c r="E48" s="59"/>
      <c r="F48" s="59"/>
      <c r="G48" s="59"/>
      <c r="H48" s="59"/>
      <c r="I48" s="59"/>
      <c r="J48" s="59"/>
    </row>
    <row r="49" spans="1:10" ht="21" customHeight="1" thickBot="1">
      <c r="A49" s="77" t="s">
        <v>1</v>
      </c>
      <c r="B49" s="77" t="s">
        <v>23</v>
      </c>
      <c r="C49" s="77" t="s">
        <v>8</v>
      </c>
      <c r="D49" s="77" t="s">
        <v>10</v>
      </c>
      <c r="E49" s="77" t="s">
        <v>9</v>
      </c>
      <c r="F49" s="77" t="s">
        <v>34</v>
      </c>
      <c r="G49" s="78"/>
      <c r="H49" s="101" t="s">
        <v>55</v>
      </c>
      <c r="I49" s="78"/>
      <c r="J49" s="59"/>
    </row>
    <row r="50" spans="1:10" ht="18" customHeight="1" thickTop="1">
      <c r="A50" s="79"/>
      <c r="B50" s="79"/>
      <c r="C50" s="80" t="s">
        <v>19</v>
      </c>
      <c r="D50" s="79"/>
      <c r="E50" s="79"/>
      <c r="F50" s="79"/>
      <c r="G50" s="59"/>
      <c r="H50" s="102" t="s">
        <v>64</v>
      </c>
      <c r="I50" s="102"/>
      <c r="J50" s="102"/>
    </row>
    <row r="51" spans="1:10" ht="18" customHeight="1">
      <c r="A51" s="83">
        <v>1</v>
      </c>
      <c r="B51" s="84"/>
      <c r="C51" s="83" t="s">
        <v>45</v>
      </c>
      <c r="D51" s="84"/>
      <c r="E51" s="84"/>
      <c r="F51" s="84"/>
      <c r="G51" s="59"/>
      <c r="H51" s="103" t="s">
        <v>65</v>
      </c>
      <c r="I51" s="103"/>
      <c r="J51" s="103"/>
    </row>
    <row r="52" spans="1:10" ht="18" customHeight="1">
      <c r="A52" s="88">
        <v>2</v>
      </c>
      <c r="B52" s="89"/>
      <c r="C52" s="88" t="s">
        <v>45</v>
      </c>
      <c r="D52" s="89"/>
      <c r="E52" s="89"/>
      <c r="F52" s="89"/>
      <c r="G52" s="59"/>
      <c r="H52" s="103"/>
      <c r="I52" s="103"/>
      <c r="J52" s="103"/>
    </row>
    <row r="53" spans="1:10" ht="18" customHeight="1">
      <c r="A53" s="88">
        <v>3</v>
      </c>
      <c r="B53" s="89"/>
      <c r="C53" s="88" t="s">
        <v>45</v>
      </c>
      <c r="D53" s="89"/>
      <c r="E53" s="89"/>
      <c r="F53" s="89"/>
      <c r="G53" s="59"/>
      <c r="H53" s="103" t="s">
        <v>76</v>
      </c>
      <c r="I53" s="103"/>
      <c r="J53" s="103"/>
    </row>
    <row r="54" spans="1:10" ht="18" customHeight="1">
      <c r="A54" s="88">
        <v>4</v>
      </c>
      <c r="B54" s="89"/>
      <c r="C54" s="88" t="s">
        <v>45</v>
      </c>
      <c r="D54" s="89"/>
      <c r="E54" s="89"/>
      <c r="F54" s="89"/>
      <c r="G54" s="59"/>
      <c r="H54" s="103"/>
      <c r="I54" s="103"/>
      <c r="J54" s="103"/>
    </row>
    <row r="55" spans="1:10" ht="18" customHeight="1">
      <c r="A55" s="88">
        <v>5</v>
      </c>
      <c r="B55" s="89"/>
      <c r="C55" s="88" t="s">
        <v>45</v>
      </c>
      <c r="D55" s="89"/>
      <c r="E55" s="89"/>
      <c r="F55" s="89"/>
      <c r="G55" s="59"/>
      <c r="H55" s="59"/>
      <c r="I55" s="59"/>
      <c r="J55" s="59"/>
    </row>
    <row r="56" spans="1:10" ht="18" customHeight="1">
      <c r="A56" s="91">
        <v>6</v>
      </c>
      <c r="B56" s="92"/>
      <c r="C56" s="91" t="s">
        <v>45</v>
      </c>
      <c r="D56" s="92"/>
      <c r="E56" s="92"/>
      <c r="F56" s="92"/>
      <c r="G56" s="59"/>
      <c r="H56" s="59"/>
      <c r="I56" s="59"/>
      <c r="J56" s="59"/>
    </row>
    <row r="57" spans="1:10">
      <c r="A57" s="59"/>
      <c r="B57" s="59"/>
      <c r="C57" s="59"/>
      <c r="D57" s="59"/>
      <c r="E57" s="59"/>
      <c r="F57" s="59"/>
      <c r="G57" s="59"/>
      <c r="H57" s="59"/>
      <c r="I57" s="59"/>
      <c r="J57" s="59"/>
    </row>
    <row r="58" spans="1:10" ht="21" customHeight="1">
      <c r="A58" s="59"/>
      <c r="B58" s="100" t="s">
        <v>59</v>
      </c>
      <c r="C58" s="100" t="s">
        <v>9</v>
      </c>
      <c r="D58" s="74" t="s">
        <v>29</v>
      </c>
      <c r="E58" s="74"/>
      <c r="F58" s="74"/>
      <c r="G58" s="75"/>
      <c r="H58" s="75" t="s">
        <v>61</v>
      </c>
      <c r="I58" s="75"/>
      <c r="J58" s="59"/>
    </row>
    <row r="59" spans="1:10" ht="6" customHeight="1">
      <c r="A59" s="59"/>
      <c r="B59" s="59"/>
      <c r="C59" s="59"/>
      <c r="D59" s="59"/>
      <c r="E59" s="59"/>
      <c r="F59" s="59"/>
      <c r="G59" s="59"/>
      <c r="H59" s="59"/>
      <c r="I59" s="59"/>
      <c r="J59" s="59"/>
    </row>
    <row r="60" spans="1:10" ht="21" customHeight="1" thickBot="1">
      <c r="A60" s="77" t="s">
        <v>1</v>
      </c>
      <c r="B60" s="77" t="s">
        <v>23</v>
      </c>
      <c r="C60" s="77" t="s">
        <v>8</v>
      </c>
      <c r="D60" s="77" t="s">
        <v>10</v>
      </c>
      <c r="E60" s="77" t="s">
        <v>9</v>
      </c>
      <c r="F60" s="77" t="s">
        <v>34</v>
      </c>
      <c r="G60" s="78"/>
      <c r="H60" s="101" t="s">
        <v>55</v>
      </c>
      <c r="I60" s="78"/>
      <c r="J60" s="59"/>
    </row>
    <row r="61" spans="1:10" ht="18" customHeight="1" thickTop="1">
      <c r="A61" s="79"/>
      <c r="B61" s="79"/>
      <c r="C61" s="80" t="s">
        <v>19</v>
      </c>
      <c r="D61" s="79"/>
      <c r="E61" s="79"/>
      <c r="F61" s="79"/>
      <c r="G61" s="59"/>
      <c r="H61" s="102" t="s">
        <v>64</v>
      </c>
      <c r="I61" s="102"/>
      <c r="J61" s="102"/>
    </row>
    <row r="62" spans="1:10" ht="18" customHeight="1">
      <c r="A62" s="83">
        <v>1</v>
      </c>
      <c r="B62" s="84"/>
      <c r="C62" s="83" t="s">
        <v>45</v>
      </c>
      <c r="D62" s="84"/>
      <c r="E62" s="84"/>
      <c r="F62" s="84"/>
      <c r="G62" s="59"/>
      <c r="H62" s="103" t="s">
        <v>65</v>
      </c>
      <c r="I62" s="103"/>
      <c r="J62" s="103"/>
    </row>
    <row r="63" spans="1:10" ht="18" customHeight="1">
      <c r="A63" s="88">
        <v>2</v>
      </c>
      <c r="B63" s="89"/>
      <c r="C63" s="88" t="s">
        <v>45</v>
      </c>
      <c r="D63" s="89"/>
      <c r="E63" s="89"/>
      <c r="F63" s="89"/>
      <c r="G63" s="59"/>
      <c r="H63" s="103"/>
      <c r="I63" s="103"/>
      <c r="J63" s="103"/>
    </row>
    <row r="64" spans="1:10" ht="18" customHeight="1">
      <c r="A64" s="88">
        <v>3</v>
      </c>
      <c r="B64" s="89"/>
      <c r="C64" s="88" t="s">
        <v>45</v>
      </c>
      <c r="D64" s="89"/>
      <c r="E64" s="89"/>
      <c r="F64" s="89"/>
      <c r="G64" s="59"/>
      <c r="H64" s="103" t="s">
        <v>76</v>
      </c>
      <c r="I64" s="103"/>
      <c r="J64" s="103"/>
    </row>
    <row r="65" spans="1:10" ht="18" customHeight="1">
      <c r="A65" s="88">
        <v>4</v>
      </c>
      <c r="B65" s="89"/>
      <c r="C65" s="88" t="s">
        <v>45</v>
      </c>
      <c r="D65" s="89"/>
      <c r="E65" s="89"/>
      <c r="F65" s="89"/>
      <c r="G65" s="59"/>
      <c r="H65" s="103"/>
      <c r="I65" s="103"/>
      <c r="J65" s="103"/>
    </row>
    <row r="66" spans="1:10" ht="18" customHeight="1">
      <c r="A66" s="88">
        <v>5</v>
      </c>
      <c r="B66" s="89"/>
      <c r="C66" s="88" t="s">
        <v>45</v>
      </c>
      <c r="D66" s="89"/>
      <c r="E66" s="89"/>
      <c r="F66" s="89"/>
      <c r="G66" s="59"/>
      <c r="H66" s="59"/>
      <c r="I66" s="59"/>
      <c r="J66" s="59"/>
    </row>
    <row r="67" spans="1:10" ht="18" customHeight="1">
      <c r="A67" s="91">
        <v>6</v>
      </c>
      <c r="B67" s="92"/>
      <c r="C67" s="91" t="s">
        <v>45</v>
      </c>
      <c r="D67" s="92"/>
      <c r="E67" s="92"/>
      <c r="F67" s="92"/>
      <c r="G67" s="59"/>
      <c r="H67" s="59"/>
      <c r="I67" s="59"/>
      <c r="J67" s="59"/>
    </row>
  </sheetData>
  <sheetProtection algorithmName="SHA-512" hashValue="I0s3XhfSfhxLCY9mRubYmgvau0jj5zlGML2xyhjjvZ6dlm49cd1sGuxUF8Oy60VdIvvEbzUAjEWuZmks+TS/lw==" saltValue="HaFN9jWayq9U28D1XWXOOQ==" spinCount="100000" sheet="1" objects="1" scenarios="1"/>
  <mergeCells count="35">
    <mergeCell ref="H29:J30"/>
    <mergeCell ref="H31:J32"/>
    <mergeCell ref="D58:F58"/>
    <mergeCell ref="D36:F36"/>
    <mergeCell ref="D47:F47"/>
    <mergeCell ref="H53:J54"/>
    <mergeCell ref="A1:J1"/>
    <mergeCell ref="B3:C4"/>
    <mergeCell ref="D3:I4"/>
    <mergeCell ref="B5:C6"/>
    <mergeCell ref="D5:I6"/>
    <mergeCell ref="H17:J17"/>
    <mergeCell ref="H18:J19"/>
    <mergeCell ref="H20:J21"/>
    <mergeCell ref="H28:J28"/>
    <mergeCell ref="B7:C8"/>
    <mergeCell ref="D7:I8"/>
    <mergeCell ref="B9:C10"/>
    <mergeCell ref="D9:F10"/>
    <mergeCell ref="G9:I10"/>
    <mergeCell ref="B11:C12"/>
    <mergeCell ref="D11:D12"/>
    <mergeCell ref="E11:E12"/>
    <mergeCell ref="F11:H12"/>
    <mergeCell ref="I11:I12"/>
    <mergeCell ref="D14:F14"/>
    <mergeCell ref="D25:F25"/>
    <mergeCell ref="H61:J61"/>
    <mergeCell ref="H62:J63"/>
    <mergeCell ref="H64:J65"/>
    <mergeCell ref="H39:J39"/>
    <mergeCell ref="H40:J41"/>
    <mergeCell ref="H42:J43"/>
    <mergeCell ref="H50:J50"/>
    <mergeCell ref="H51:J52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&amp;C&amp;"ＭＳ 明朝,標準"一般社団法人 岩手県卓球協会&amp;R2022.04.01</oddFooter>
  </headerFooter>
  <rowBreaks count="1" manualBreakCount="1">
    <brk id="4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4</vt:i4>
      </vt:variant>
    </vt:vector>
  </HeadingPairs>
  <TitlesOfParts>
    <vt:vector size="10" baseType="lpstr">
      <vt:lpstr>リスト</vt:lpstr>
      <vt:lpstr>登録用紙</vt:lpstr>
      <vt:lpstr>春季申込</vt:lpstr>
      <vt:lpstr>春季申込 手書き用</vt:lpstr>
      <vt:lpstr>秋季申込</vt:lpstr>
      <vt:lpstr>秋季申込 手書き用</vt:lpstr>
      <vt:lpstr>秋季申込!Print_Titles</vt:lpstr>
      <vt:lpstr>'秋季申込 手書き用'!Print_Titles</vt:lpstr>
      <vt:lpstr>春季申込!Print_Titles</vt:lpstr>
      <vt:lpstr>'春季申込 手書き用'!Print_Titles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岩手県卓球協会</dc:creator>
  <cp:lastModifiedBy>Reiji Ohsawa</cp:lastModifiedBy>
  <cp:lastPrinted>2022-03-05T07:55:53Z</cp:lastPrinted>
  <dcterms:created xsi:type="dcterms:W3CDTF">2022-03-02T04:34:18Z</dcterms:created>
  <dcterms:modified xsi:type="dcterms:W3CDTF">2022-03-05T08:44:30Z</dcterms:modified>
</cp:coreProperties>
</file>